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меню1-3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0" i="1"/>
  <c r="H80"/>
  <c r="G80"/>
  <c r="E80"/>
  <c r="F80"/>
  <c r="D80"/>
  <c r="C80"/>
  <c r="L179"/>
  <c r="K179"/>
  <c r="J179"/>
  <c r="I179"/>
  <c r="H179"/>
  <c r="G179"/>
  <c r="F179"/>
  <c r="E179"/>
  <c r="D179"/>
  <c r="L176"/>
  <c r="K176"/>
  <c r="J176"/>
  <c r="I176"/>
  <c r="H176"/>
  <c r="G176"/>
  <c r="F176"/>
  <c r="E176"/>
  <c r="D176"/>
  <c r="C176"/>
  <c r="L169"/>
  <c r="K169"/>
  <c r="J169"/>
  <c r="I169"/>
  <c r="H169"/>
  <c r="G169"/>
  <c r="F169"/>
  <c r="E169"/>
  <c r="D169"/>
  <c r="L167"/>
  <c r="K167"/>
  <c r="J167"/>
  <c r="I167"/>
  <c r="H167"/>
  <c r="G167"/>
  <c r="F167"/>
  <c r="E167"/>
  <c r="D167"/>
  <c r="C167"/>
  <c r="L161"/>
  <c r="K161"/>
  <c r="J161"/>
  <c r="I161"/>
  <c r="H161"/>
  <c r="G161"/>
  <c r="F161"/>
  <c r="E161"/>
  <c r="D161"/>
  <c r="L158"/>
  <c r="K158"/>
  <c r="J158"/>
  <c r="I158"/>
  <c r="H158"/>
  <c r="G158"/>
  <c r="F158"/>
  <c r="E158"/>
  <c r="D158"/>
  <c r="C158"/>
  <c r="L152"/>
  <c r="K152"/>
  <c r="J152"/>
  <c r="I152"/>
  <c r="H152"/>
  <c r="G152"/>
  <c r="F152"/>
  <c r="E152"/>
  <c r="D152"/>
  <c r="L150"/>
  <c r="K150"/>
  <c r="J150"/>
  <c r="I150"/>
  <c r="H150"/>
  <c r="G150"/>
  <c r="F150"/>
  <c r="E150"/>
  <c r="D150"/>
  <c r="C150"/>
  <c r="L145"/>
  <c r="K145"/>
  <c r="J145"/>
  <c r="I145"/>
  <c r="H145"/>
  <c r="G145"/>
  <c r="F145"/>
  <c r="E145"/>
  <c r="D145"/>
  <c r="L142"/>
  <c r="K142"/>
  <c r="J142"/>
  <c r="I142"/>
  <c r="H142"/>
  <c r="G142"/>
  <c r="F142"/>
  <c r="E142"/>
  <c r="D142"/>
  <c r="C142"/>
  <c r="L135"/>
  <c r="K135"/>
  <c r="J135"/>
  <c r="I135"/>
  <c r="H135"/>
  <c r="G135"/>
  <c r="F135"/>
  <c r="E135"/>
  <c r="D135"/>
  <c r="L133"/>
  <c r="K133"/>
  <c r="J133"/>
  <c r="I133"/>
  <c r="H133"/>
  <c r="G133"/>
  <c r="F133"/>
  <c r="E133"/>
  <c r="D133"/>
  <c r="C133"/>
  <c r="L127"/>
  <c r="K127"/>
  <c r="J127"/>
  <c r="I127"/>
  <c r="H127"/>
  <c r="G127"/>
  <c r="F127"/>
  <c r="E127"/>
  <c r="D127"/>
  <c r="L124"/>
  <c r="K124"/>
  <c r="J124"/>
  <c r="I124"/>
  <c r="H124"/>
  <c r="G124"/>
  <c r="F124"/>
  <c r="E124"/>
  <c r="D124"/>
  <c r="C124"/>
  <c r="L117"/>
  <c r="K117"/>
  <c r="J117"/>
  <c r="I117"/>
  <c r="H117"/>
  <c r="G117"/>
  <c r="F117"/>
  <c r="E117"/>
  <c r="D117"/>
  <c r="L115"/>
  <c r="K115"/>
  <c r="J115"/>
  <c r="I115"/>
  <c r="H115"/>
  <c r="G115"/>
  <c r="F115"/>
  <c r="E115"/>
  <c r="D115"/>
  <c r="C115"/>
  <c r="L109"/>
  <c r="K109"/>
  <c r="J109"/>
  <c r="I109"/>
  <c r="H109"/>
  <c r="G109"/>
  <c r="F109"/>
  <c r="E109"/>
  <c r="D109"/>
  <c r="L105"/>
  <c r="K105"/>
  <c r="J105"/>
  <c r="I105"/>
  <c r="H105"/>
  <c r="G105"/>
  <c r="F105"/>
  <c r="E105"/>
  <c r="D105"/>
  <c r="C105"/>
  <c r="L99"/>
  <c r="K99"/>
  <c r="J99"/>
  <c r="I99"/>
  <c r="H99"/>
  <c r="G99"/>
  <c r="F99"/>
  <c r="E99"/>
  <c r="D99"/>
  <c r="L97"/>
  <c r="K97"/>
  <c r="J97"/>
  <c r="I97"/>
  <c r="H97"/>
  <c r="G97"/>
  <c r="F97"/>
  <c r="E97"/>
  <c r="D97"/>
  <c r="C97"/>
  <c r="L91"/>
  <c r="K91"/>
  <c r="J91"/>
  <c r="I91"/>
  <c r="H91"/>
  <c r="G91"/>
  <c r="F91"/>
  <c r="E91"/>
  <c r="D91"/>
  <c r="L88"/>
  <c r="K88"/>
  <c r="J88"/>
  <c r="I88"/>
  <c r="H88"/>
  <c r="G88"/>
  <c r="F88"/>
  <c r="E88"/>
  <c r="D88"/>
  <c r="C88"/>
  <c r="L82"/>
  <c r="K82"/>
  <c r="J82"/>
  <c r="I82"/>
  <c r="H82"/>
  <c r="G82"/>
  <c r="F82"/>
  <c r="E82"/>
  <c r="D82"/>
  <c r="L80"/>
  <c r="K80"/>
  <c r="J80"/>
  <c r="L74"/>
  <c r="K74"/>
  <c r="J74"/>
  <c r="I74"/>
  <c r="H74"/>
  <c r="G74"/>
  <c r="F74"/>
  <c r="E74"/>
  <c r="D74"/>
  <c r="L71"/>
  <c r="K71"/>
  <c r="J71"/>
  <c r="I71"/>
  <c r="H71"/>
  <c r="G71"/>
  <c r="F71"/>
  <c r="E71"/>
  <c r="D71"/>
  <c r="C71"/>
  <c r="L65"/>
  <c r="K65"/>
  <c r="J65"/>
  <c r="I65"/>
  <c r="H65"/>
  <c r="G65"/>
  <c r="F65"/>
  <c r="E65"/>
  <c r="D65"/>
  <c r="L63"/>
  <c r="K63"/>
  <c r="J63"/>
  <c r="I63"/>
  <c r="H63"/>
  <c r="G63"/>
  <c r="F63"/>
  <c r="E63"/>
  <c r="D63"/>
  <c r="C63"/>
  <c r="L58"/>
  <c r="K58"/>
  <c r="J58"/>
  <c r="I58"/>
  <c r="H58"/>
  <c r="G58"/>
  <c r="F58"/>
  <c r="E58"/>
  <c r="D58"/>
  <c r="L55"/>
  <c r="K55"/>
  <c r="J55"/>
  <c r="I55"/>
  <c r="H55"/>
  <c r="G55"/>
  <c r="F55"/>
  <c r="E55"/>
  <c r="D55"/>
  <c r="C55"/>
  <c r="L48"/>
  <c r="K48"/>
  <c r="J48"/>
  <c r="I48"/>
  <c r="H48"/>
  <c r="G48"/>
  <c r="F48"/>
  <c r="E48"/>
  <c r="D48"/>
  <c r="L46"/>
  <c r="K46"/>
  <c r="J46"/>
  <c r="I46"/>
  <c r="H46"/>
  <c r="G46"/>
  <c r="F46"/>
  <c r="E46"/>
  <c r="D46"/>
  <c r="C46"/>
  <c r="L40"/>
  <c r="K40"/>
  <c r="J40"/>
  <c r="I40"/>
  <c r="H40"/>
  <c r="G40"/>
  <c r="F40"/>
  <c r="E40"/>
  <c r="D40"/>
  <c r="L37"/>
  <c r="K37"/>
  <c r="J37"/>
  <c r="I37"/>
  <c r="H37"/>
  <c r="G37"/>
  <c r="F37"/>
  <c r="E37"/>
  <c r="D37"/>
  <c r="C37"/>
  <c r="L31"/>
  <c r="K31"/>
  <c r="J31"/>
  <c r="I31"/>
  <c r="H31"/>
  <c r="G31"/>
  <c r="F31"/>
  <c r="E31"/>
  <c r="D31"/>
  <c r="C31"/>
  <c r="L29"/>
  <c r="K29"/>
  <c r="J29"/>
  <c r="I29"/>
  <c r="H29"/>
  <c r="G29"/>
  <c r="F29"/>
  <c r="E29"/>
  <c r="D29"/>
  <c r="C29"/>
  <c r="L23"/>
  <c r="K23"/>
  <c r="J23"/>
  <c r="I23"/>
  <c r="H23"/>
  <c r="G23"/>
  <c r="F23"/>
  <c r="E23"/>
  <c r="D23"/>
  <c r="L19"/>
  <c r="K19"/>
  <c r="J19"/>
  <c r="I19"/>
  <c r="H19"/>
  <c r="G19"/>
  <c r="F19"/>
  <c r="E19"/>
  <c r="D19"/>
  <c r="C19"/>
  <c r="L13"/>
  <c r="K13"/>
  <c r="J13"/>
  <c r="I13"/>
  <c r="H13"/>
  <c r="G13"/>
  <c r="F13"/>
  <c r="E13"/>
  <c r="D13"/>
  <c r="C13"/>
  <c r="L11"/>
  <c r="K11"/>
  <c r="J11"/>
  <c r="I11"/>
  <c r="H11"/>
  <c r="G11"/>
  <c r="F11"/>
  <c r="E11"/>
  <c r="D11"/>
  <c r="C11"/>
  <c r="L41" l="1"/>
  <c r="F41"/>
  <c r="J41"/>
  <c r="G59"/>
  <c r="K59"/>
  <c r="F59"/>
  <c r="J59"/>
  <c r="E75"/>
  <c r="I75"/>
  <c r="G92"/>
  <c r="K92"/>
  <c r="G128"/>
  <c r="K128"/>
  <c r="F128"/>
  <c r="J128"/>
  <c r="E146"/>
  <c r="I146"/>
  <c r="G162"/>
  <c r="K162"/>
  <c r="F24"/>
  <c r="J24"/>
  <c r="G41"/>
  <c r="K41"/>
  <c r="E41"/>
  <c r="I41"/>
  <c r="D59"/>
  <c r="H59"/>
  <c r="L59"/>
  <c r="F75"/>
  <c r="J75"/>
  <c r="F110"/>
  <c r="J110"/>
  <c r="E110"/>
  <c r="I110"/>
  <c r="D128"/>
  <c r="H128"/>
  <c r="L128"/>
  <c r="F146"/>
  <c r="J146"/>
  <c r="F180"/>
  <c r="J180"/>
  <c r="E180"/>
  <c r="I180"/>
  <c r="G24"/>
  <c r="K24"/>
  <c r="E24"/>
  <c r="I24"/>
  <c r="D41"/>
  <c r="H41"/>
  <c r="E59"/>
  <c r="I59"/>
  <c r="E92"/>
  <c r="I92"/>
  <c r="D92"/>
  <c r="H92"/>
  <c r="L92"/>
  <c r="G110"/>
  <c r="K110"/>
  <c r="E128"/>
  <c r="I128"/>
  <c r="E162"/>
  <c r="I162"/>
  <c r="D162"/>
  <c r="H162"/>
  <c r="L162"/>
  <c r="G180"/>
  <c r="K180"/>
  <c r="D24"/>
  <c r="H24"/>
  <c r="L24"/>
  <c r="D75"/>
  <c r="H75"/>
  <c r="L75"/>
  <c r="G75"/>
  <c r="K75"/>
  <c r="F92"/>
  <c r="J92"/>
  <c r="D110"/>
  <c r="H110"/>
  <c r="L110"/>
  <c r="D146"/>
  <c r="H146"/>
  <c r="L146"/>
  <c r="G146"/>
  <c r="K146"/>
  <c r="F162"/>
  <c r="J162"/>
  <c r="D180"/>
  <c r="H180"/>
  <c r="L180"/>
</calcChain>
</file>

<file path=xl/sharedStrings.xml><?xml version="1.0" encoding="utf-8"?>
<sst xmlns="http://schemas.openxmlformats.org/spreadsheetml/2006/main" count="230" uniqueCount="106">
  <si>
    <t>Прием пищи, наименование  блюд</t>
  </si>
  <si>
    <t>Масса порции</t>
  </si>
  <si>
    <t>Пищевые вещества, г</t>
  </si>
  <si>
    <t>Энергетическая ценность, мг</t>
  </si>
  <si>
    <t>Минеральные вещества</t>
  </si>
  <si>
    <t>Витамины мг.</t>
  </si>
  <si>
    <t>Б</t>
  </si>
  <si>
    <t>Ж</t>
  </si>
  <si>
    <t>У</t>
  </si>
  <si>
    <t>Ca</t>
  </si>
  <si>
    <t>Fe</t>
  </si>
  <si>
    <t>B1</t>
  </si>
  <si>
    <t>B2</t>
  </si>
  <si>
    <t>C</t>
  </si>
  <si>
    <t>День 1 понедельник Завтрак</t>
  </si>
  <si>
    <t>Чай без сахара</t>
  </si>
  <si>
    <t>Итого</t>
  </si>
  <si>
    <t>Завтрак 2</t>
  </si>
  <si>
    <t>Обед</t>
  </si>
  <si>
    <t>Компот из сухофруктов</t>
  </si>
  <si>
    <t>Полдник</t>
  </si>
  <si>
    <t>Итого за день</t>
  </si>
  <si>
    <t>День 2 вторник Завтрак</t>
  </si>
  <si>
    <t>Кофейный напиток</t>
  </si>
  <si>
    <t>Чай полусладкий</t>
  </si>
  <si>
    <t>День 3 среда Завтрак</t>
  </si>
  <si>
    <t>День 4 четверг Завтрак</t>
  </si>
  <si>
    <t>обед</t>
  </si>
  <si>
    <t>Яйцо отварное</t>
  </si>
  <si>
    <t xml:space="preserve">Батон нарезной </t>
  </si>
  <si>
    <t>Какао с молоком</t>
  </si>
  <si>
    <t xml:space="preserve">Суп гороховый </t>
  </si>
  <si>
    <t>Каша гречневая рассыпчатая</t>
  </si>
  <si>
    <t xml:space="preserve">   </t>
  </si>
  <si>
    <t>День 5 пятница Завтрак</t>
  </si>
  <si>
    <t>День 6 понедельник Завтрак</t>
  </si>
  <si>
    <t>День7 вторник Завтрак</t>
  </si>
  <si>
    <t>День 8  среда Завтрак</t>
  </si>
  <si>
    <t>День 9 четверг  Завтрак</t>
  </si>
  <si>
    <t>День 10 пятница Завтрак</t>
  </si>
  <si>
    <t>Батон</t>
  </si>
  <si>
    <t>Масло</t>
  </si>
  <si>
    <t>1 шт</t>
  </si>
  <si>
    <t>Плов из гречки с курицей</t>
  </si>
  <si>
    <t xml:space="preserve">Суп рисовый молочный </t>
  </si>
  <si>
    <t>Чай с молоком</t>
  </si>
  <si>
    <t xml:space="preserve">Каша   манная молочная </t>
  </si>
  <si>
    <t>Сыр</t>
  </si>
  <si>
    <t xml:space="preserve">Кисель </t>
  </si>
  <si>
    <t>Ряженка</t>
  </si>
  <si>
    <t>Борщ со свежей капустой на мясном бульоне</t>
  </si>
  <si>
    <t>Запеканка вермишелевая с отварным мясом</t>
  </si>
  <si>
    <t>Булочка "Осенняя"</t>
  </si>
  <si>
    <t>Батон с повидлом(джем)</t>
  </si>
  <si>
    <t>20   5</t>
  </si>
  <si>
    <t xml:space="preserve">Макароны отварные </t>
  </si>
  <si>
    <t>Суп картофельный с крупой (рисовая)</t>
  </si>
  <si>
    <t>Жаркое по домашнему</t>
  </si>
  <si>
    <t>Ватрушка  творожная</t>
  </si>
  <si>
    <t>Каша пшенная молочная с маслом</t>
  </si>
  <si>
    <t>Суп крестьянский на рыб.консв.</t>
  </si>
  <si>
    <t>Бигус с мясом</t>
  </si>
  <si>
    <t xml:space="preserve">Крендель сахарный </t>
  </si>
  <si>
    <t>Борщ из свежей капусты на м. бульоне</t>
  </si>
  <si>
    <t>Плов из птицы</t>
  </si>
  <si>
    <t xml:space="preserve">Хлеб пшеничный </t>
  </si>
  <si>
    <t>Хлеб пшеничный</t>
  </si>
  <si>
    <t>Суп  молочный с макаронными изделиями</t>
  </si>
  <si>
    <t>Каша кукурузная молочная</t>
  </si>
  <si>
    <t>Суп вермишелевый  на мясном бульоне</t>
  </si>
  <si>
    <t>Булочка домашня</t>
  </si>
  <si>
    <t>Каша молочная ячневая</t>
  </si>
  <si>
    <t>0.04</t>
  </si>
  <si>
    <t>Кефир</t>
  </si>
  <si>
    <t>Свекольник на мясном бульоне</t>
  </si>
  <si>
    <t>Запеканка рисовая с мясом</t>
  </si>
  <si>
    <t>Рогалик с повидлом</t>
  </si>
  <si>
    <t>Батон с джемом</t>
  </si>
  <si>
    <t>Плоды свежие (яблоко)</t>
  </si>
  <si>
    <t>Щи из свежей капусти на к/б</t>
  </si>
  <si>
    <t xml:space="preserve">Плов из птицы перловый </t>
  </si>
  <si>
    <t xml:space="preserve">Чай полусладкий </t>
  </si>
  <si>
    <t xml:space="preserve">Каша "Дружба" </t>
  </si>
  <si>
    <t>Суп картофельный с консервировнным горошком</t>
  </si>
  <si>
    <t>Вермишель отварная</t>
  </si>
  <si>
    <t>Рыба тушенная с овощами в томате</t>
  </si>
  <si>
    <t>Печенье</t>
  </si>
  <si>
    <t>Гороховое пюре</t>
  </si>
  <si>
    <t xml:space="preserve">Гуляш из мяса </t>
  </si>
  <si>
    <t>Суп перловый на мясном бульоне</t>
  </si>
  <si>
    <t>Плов из мяса говядины</t>
  </si>
  <si>
    <t>Икра кабачковая</t>
  </si>
  <si>
    <t>Чай сладкий</t>
  </si>
  <si>
    <t>Каша геркулесовая</t>
  </si>
  <si>
    <t>Плоды свежие (яблоко )</t>
  </si>
  <si>
    <t>Сочник с творогом</t>
  </si>
  <si>
    <t>Булочка домашняя</t>
  </si>
  <si>
    <t>Рацион питания  для детей  1-3  лет (весенне-летний  период)</t>
  </si>
  <si>
    <t>Хлеб ржаной</t>
  </si>
  <si>
    <t>Сок  фруктовый</t>
  </si>
  <si>
    <t xml:space="preserve">Сок  фруктовый </t>
  </si>
  <si>
    <t>Заведующий МБДОУ</t>
  </si>
  <si>
    <t>"Детский сад №6"Василек"</t>
  </si>
  <si>
    <t>г.Кувандыка Кувандыкского района</t>
  </si>
  <si>
    <t>Оренбургской области</t>
  </si>
  <si>
    <t>_____________Н.А. Жартовская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</si>
</sst>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4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33" xfId="0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justify" wrapText="1"/>
    </xf>
    <xf numFmtId="0" fontId="5" fillId="0" borderId="10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2" fontId="14" fillId="2" borderId="21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5" fillId="2" borderId="10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14" fillId="2" borderId="26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2" fontId="14" fillId="2" borderId="20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wrapText="1"/>
    </xf>
    <xf numFmtId="0" fontId="5" fillId="0" borderId="23" xfId="0" applyFont="1" applyBorder="1" applyAlignment="1">
      <alignment horizontal="center" wrapText="1"/>
    </xf>
    <xf numFmtId="0" fontId="5" fillId="0" borderId="9" xfId="0" applyFont="1" applyBorder="1" applyAlignment="1">
      <alignment wrapText="1"/>
    </xf>
    <xf numFmtId="0" fontId="14" fillId="2" borderId="1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justify" vertical="center" wrapText="1"/>
    </xf>
    <xf numFmtId="0" fontId="6" fillId="2" borderId="27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2" fontId="6" fillId="2" borderId="13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6" fillId="2" borderId="23" xfId="0" applyFont="1" applyFill="1" applyBorder="1" applyAlignment="1">
      <alignment horizontal="center" vertical="center" wrapText="1"/>
    </xf>
    <xf numFmtId="16" fontId="6" fillId="2" borderId="22" xfId="0" applyNumberFormat="1" applyFont="1" applyFill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5" fillId="0" borderId="9" xfId="0" applyFont="1" applyBorder="1" applyAlignment="1">
      <alignment horizontal="justify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3" borderId="9" xfId="0" applyFont="1" applyFill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vertical="top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18" fillId="0" borderId="13" xfId="0" applyFont="1" applyBorder="1" applyAlignment="1">
      <alignment horizontal="center" vertical="center" wrapText="1"/>
    </xf>
    <xf numFmtId="0" fontId="5" fillId="0" borderId="34" xfId="0" applyFont="1" applyBorder="1" applyAlignment="1">
      <alignment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6" fillId="0" borderId="9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6" fillId="2" borderId="6" xfId="0" applyFont="1" applyFill="1" applyBorder="1" applyAlignment="1">
      <alignment vertical="top" wrapText="1"/>
    </xf>
    <xf numFmtId="0" fontId="5" fillId="2" borderId="26" xfId="0" applyFont="1" applyFill="1" applyBorder="1" applyAlignment="1">
      <alignment wrapText="1"/>
    </xf>
    <xf numFmtId="0" fontId="5" fillId="0" borderId="9" xfId="0" applyFont="1" applyBorder="1" applyAlignment="1">
      <alignment horizontal="justify" wrapText="1"/>
    </xf>
    <xf numFmtId="0" fontId="14" fillId="2" borderId="26" xfId="0" applyFont="1" applyFill="1" applyBorder="1" applyAlignment="1">
      <alignment vertical="top" wrapText="1"/>
    </xf>
    <xf numFmtId="0" fontId="14" fillId="0" borderId="20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6" fillId="2" borderId="2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wrapText="1"/>
    </xf>
    <xf numFmtId="0" fontId="14" fillId="2" borderId="6" xfId="0" applyFont="1" applyFill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14" fillId="0" borderId="17" xfId="0" applyFont="1" applyBorder="1" applyAlignment="1">
      <alignment horizontal="center" wrapText="1"/>
    </xf>
    <xf numFmtId="0" fontId="6" fillId="2" borderId="27" xfId="0" applyFont="1" applyFill="1" applyBorder="1" applyAlignment="1">
      <alignment vertical="top" wrapText="1"/>
    </xf>
    <xf numFmtId="0" fontId="5" fillId="2" borderId="9" xfId="0" applyFont="1" applyFill="1" applyBorder="1" applyAlignment="1">
      <alignment wrapText="1"/>
    </xf>
    <xf numFmtId="0" fontId="6" fillId="2" borderId="20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left" vertical="top" wrapText="1"/>
    </xf>
    <xf numFmtId="16" fontId="5" fillId="0" borderId="17" xfId="0" applyNumberFormat="1" applyFont="1" applyBorder="1" applyAlignment="1">
      <alignment horizontal="center" vertical="center" wrapText="1"/>
    </xf>
    <xf numFmtId="0" fontId="15" fillId="2" borderId="9" xfId="0" applyFont="1" applyFill="1" applyBorder="1" applyAlignment="1">
      <alignment vertical="top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wrapText="1"/>
    </xf>
    <xf numFmtId="0" fontId="15" fillId="2" borderId="9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6" fillId="2" borderId="3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14" fillId="2" borderId="10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vertical="top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23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14" fillId="2" borderId="27" xfId="0" applyFont="1" applyFill="1" applyBorder="1" applyAlignment="1">
      <alignment vertical="top" wrapText="1"/>
    </xf>
    <xf numFmtId="0" fontId="15" fillId="2" borderId="5" xfId="0" applyFont="1" applyFill="1" applyBorder="1" applyAlignment="1">
      <alignment vertical="top" wrapText="1"/>
    </xf>
    <xf numFmtId="0" fontId="14" fillId="2" borderId="17" xfId="0" applyFont="1" applyFill="1" applyBorder="1" applyAlignment="1">
      <alignment horizontal="center" vertical="top" wrapText="1"/>
    </xf>
    <xf numFmtId="0" fontId="6" fillId="2" borderId="35" xfId="0" applyFont="1" applyFill="1" applyBorder="1"/>
    <xf numFmtId="0" fontId="5" fillId="2" borderId="10" xfId="0" applyFont="1" applyFill="1" applyBorder="1"/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left" indent="1"/>
    </xf>
    <xf numFmtId="0" fontId="15" fillId="3" borderId="9" xfId="0" applyFont="1" applyFill="1" applyBorder="1" applyAlignment="1">
      <alignment wrapText="1"/>
    </xf>
    <xf numFmtId="0" fontId="14" fillId="3" borderId="10" xfId="0" applyFont="1" applyFill="1" applyBorder="1" applyAlignment="1">
      <alignment vertical="center" wrapText="1"/>
    </xf>
    <xf numFmtId="0" fontId="1" fillId="0" borderId="0" xfId="0" applyFont="1" applyAlignment="1">
      <alignment vertical="top"/>
    </xf>
    <xf numFmtId="0" fontId="10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590550</xdr:colOff>
      <xdr:row>188</xdr:row>
      <xdr:rowOff>28575</xdr:rowOff>
    </xdr:from>
    <xdr:to>
      <xdr:col>8</xdr:col>
      <xdr:colOff>885825</xdr:colOff>
      <xdr:row>190</xdr:row>
      <xdr:rowOff>142875</xdr:rowOff>
    </xdr:to>
    <xdr:pic>
      <xdr:nvPicPr>
        <xdr:cNvPr id="3" name="Рисунок 2" descr="жартовская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BFDFF"/>
            </a:clrFrom>
            <a:clrTo>
              <a:srgbClr val="FBFD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896225" y="704850"/>
          <a:ext cx="10953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810172</xdr:colOff>
      <xdr:row>186</xdr:row>
      <xdr:rowOff>109484</xdr:rowOff>
    </xdr:from>
    <xdr:to>
      <xdr:col>8</xdr:col>
      <xdr:colOff>368081</xdr:colOff>
      <xdr:row>193</xdr:row>
      <xdr:rowOff>16752</xdr:rowOff>
    </xdr:to>
    <xdr:pic>
      <xdr:nvPicPr>
        <xdr:cNvPr id="4" name="Рисунок 3" descr="жартовская п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BFDFC"/>
            </a:clrFrom>
            <a:clrTo>
              <a:srgbClr val="FBFD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229569" y="53887415"/>
          <a:ext cx="12001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238"/>
  <sheetViews>
    <sheetView tabSelected="1" view="pageBreakPreview" zoomScale="87" zoomScaleSheetLayoutView="87" workbookViewId="0">
      <selection activeCell="P8" sqref="P8"/>
    </sheetView>
  </sheetViews>
  <sheetFormatPr defaultRowHeight="12.75"/>
  <cols>
    <col min="1" max="1" width="18.28515625" style="1" customWidth="1"/>
    <col min="2" max="2" width="26.5703125" style="2" customWidth="1"/>
    <col min="3" max="3" width="9.140625" style="3" customWidth="1"/>
    <col min="4" max="4" width="9.140625" style="4" customWidth="1"/>
    <col min="5" max="5" width="10.28515625" style="4" customWidth="1"/>
    <col min="6" max="6" width="7.7109375" style="4" customWidth="1"/>
    <col min="7" max="7" width="12.7109375" style="4" customWidth="1"/>
    <col min="8" max="8" width="12" style="4" customWidth="1"/>
    <col min="9" max="9" width="14.85546875" style="4" customWidth="1"/>
    <col min="10" max="10" width="9.85546875" style="4" customWidth="1"/>
    <col min="11" max="11" width="14.5703125" style="4" customWidth="1"/>
    <col min="12" max="12" width="10" style="4" customWidth="1"/>
    <col min="13" max="13" width="5.5703125" style="4" customWidth="1"/>
    <col min="14" max="14" width="7" style="4" customWidth="1"/>
    <col min="15" max="15" width="20.42578125" style="4" customWidth="1"/>
    <col min="16" max="16" width="17.85546875" style="4" customWidth="1"/>
    <col min="17" max="17" width="10.42578125" style="4" customWidth="1"/>
    <col min="18" max="18" width="10.5703125" style="4" customWidth="1"/>
    <col min="19" max="19" width="16.5703125" style="4" customWidth="1"/>
    <col min="20" max="22" width="9.140625" style="4"/>
    <col min="23" max="23" width="18.42578125" style="4" customWidth="1"/>
    <col min="24" max="24" width="16.85546875" style="4" customWidth="1"/>
    <col min="25" max="25" width="10.28515625" style="4" customWidth="1"/>
    <col min="26" max="26" width="11" style="4" customWidth="1"/>
    <col min="27" max="27" width="17" style="4" customWidth="1"/>
    <col min="28" max="30" width="9.140625" style="4"/>
    <col min="31" max="31" width="19.140625" style="4" customWidth="1"/>
    <col min="32" max="32" width="7.85546875" style="4" customWidth="1"/>
    <col min="33" max="33" width="17.7109375" style="4" customWidth="1"/>
    <col min="34" max="34" width="16.7109375" style="4" customWidth="1"/>
    <col min="35" max="35" width="11" style="4" customWidth="1"/>
    <col min="36" max="36" width="10.7109375" style="4" customWidth="1"/>
    <col min="37" max="37" width="15.5703125" style="4" customWidth="1"/>
    <col min="38" max="39" width="9.140625" style="4"/>
    <col min="40" max="40" width="19.5703125" style="4" customWidth="1"/>
    <col min="41" max="41" width="16.140625" style="4" customWidth="1"/>
    <col min="42" max="42" width="14.42578125" style="4" customWidth="1"/>
    <col min="43" max="43" width="13.42578125" style="4" customWidth="1"/>
    <col min="44" max="44" width="16.42578125" style="4" customWidth="1"/>
    <col min="45" max="256" width="9.140625" style="4"/>
    <col min="257" max="257" width="18.28515625" style="4" customWidth="1"/>
    <col min="258" max="258" width="24" style="4" customWidth="1"/>
    <col min="259" max="260" width="9.140625" style="4"/>
    <col min="261" max="261" width="10.28515625" style="4" customWidth="1"/>
    <col min="262" max="262" width="7.7109375" style="4" customWidth="1"/>
    <col min="263" max="263" width="12.7109375" style="4" customWidth="1"/>
    <col min="264" max="264" width="12" style="4" customWidth="1"/>
    <col min="265" max="265" width="14.85546875" style="4" customWidth="1"/>
    <col min="266" max="266" width="9.85546875" style="4" customWidth="1"/>
    <col min="267" max="267" width="14.5703125" style="4" customWidth="1"/>
    <col min="268" max="268" width="10" style="4" customWidth="1"/>
    <col min="269" max="269" width="5.5703125" style="4" customWidth="1"/>
    <col min="270" max="270" width="7" style="4" customWidth="1"/>
    <col min="271" max="271" width="20.42578125" style="4" customWidth="1"/>
    <col min="272" max="272" width="17.85546875" style="4" customWidth="1"/>
    <col min="273" max="273" width="10.42578125" style="4" customWidth="1"/>
    <col min="274" max="274" width="10.5703125" style="4" customWidth="1"/>
    <col min="275" max="275" width="16.5703125" style="4" customWidth="1"/>
    <col min="276" max="278" width="9.140625" style="4"/>
    <col min="279" max="279" width="18.42578125" style="4" customWidth="1"/>
    <col min="280" max="280" width="16.85546875" style="4" customWidth="1"/>
    <col min="281" max="281" width="10.28515625" style="4" customWidth="1"/>
    <col min="282" max="282" width="11" style="4" customWidth="1"/>
    <col min="283" max="283" width="17" style="4" customWidth="1"/>
    <col min="284" max="286" width="9.140625" style="4"/>
    <col min="287" max="287" width="19.140625" style="4" customWidth="1"/>
    <col min="288" max="288" width="7.85546875" style="4" customWidth="1"/>
    <col min="289" max="289" width="17.7109375" style="4" customWidth="1"/>
    <col min="290" max="290" width="16.7109375" style="4" customWidth="1"/>
    <col min="291" max="291" width="11" style="4" customWidth="1"/>
    <col min="292" max="292" width="10.7109375" style="4" customWidth="1"/>
    <col min="293" max="293" width="15.5703125" style="4" customWidth="1"/>
    <col min="294" max="295" width="9.140625" style="4"/>
    <col min="296" max="296" width="19.5703125" style="4" customWidth="1"/>
    <col min="297" max="297" width="16.140625" style="4" customWidth="1"/>
    <col min="298" max="298" width="14.42578125" style="4" customWidth="1"/>
    <col min="299" max="299" width="13.42578125" style="4" customWidth="1"/>
    <col min="300" max="300" width="16.42578125" style="4" customWidth="1"/>
    <col min="301" max="512" width="9.140625" style="4"/>
    <col min="513" max="513" width="18.28515625" style="4" customWidth="1"/>
    <col min="514" max="514" width="24" style="4" customWidth="1"/>
    <col min="515" max="516" width="9.140625" style="4"/>
    <col min="517" max="517" width="10.28515625" style="4" customWidth="1"/>
    <col min="518" max="518" width="7.7109375" style="4" customWidth="1"/>
    <col min="519" max="519" width="12.7109375" style="4" customWidth="1"/>
    <col min="520" max="520" width="12" style="4" customWidth="1"/>
    <col min="521" max="521" width="14.85546875" style="4" customWidth="1"/>
    <col min="522" max="522" width="9.85546875" style="4" customWidth="1"/>
    <col min="523" max="523" width="14.5703125" style="4" customWidth="1"/>
    <col min="524" max="524" width="10" style="4" customWidth="1"/>
    <col min="525" max="525" width="5.5703125" style="4" customWidth="1"/>
    <col min="526" max="526" width="7" style="4" customWidth="1"/>
    <col min="527" max="527" width="20.42578125" style="4" customWidth="1"/>
    <col min="528" max="528" width="17.85546875" style="4" customWidth="1"/>
    <col min="529" max="529" width="10.42578125" style="4" customWidth="1"/>
    <col min="530" max="530" width="10.5703125" style="4" customWidth="1"/>
    <col min="531" max="531" width="16.5703125" style="4" customWidth="1"/>
    <col min="532" max="534" width="9.140625" style="4"/>
    <col min="535" max="535" width="18.42578125" style="4" customWidth="1"/>
    <col min="536" max="536" width="16.85546875" style="4" customWidth="1"/>
    <col min="537" max="537" width="10.28515625" style="4" customWidth="1"/>
    <col min="538" max="538" width="11" style="4" customWidth="1"/>
    <col min="539" max="539" width="17" style="4" customWidth="1"/>
    <col min="540" max="542" width="9.140625" style="4"/>
    <col min="543" max="543" width="19.140625" style="4" customWidth="1"/>
    <col min="544" max="544" width="7.85546875" style="4" customWidth="1"/>
    <col min="545" max="545" width="17.7109375" style="4" customWidth="1"/>
    <col min="546" max="546" width="16.7109375" style="4" customWidth="1"/>
    <col min="547" max="547" width="11" style="4" customWidth="1"/>
    <col min="548" max="548" width="10.7109375" style="4" customWidth="1"/>
    <col min="549" max="549" width="15.5703125" style="4" customWidth="1"/>
    <col min="550" max="551" width="9.140625" style="4"/>
    <col min="552" max="552" width="19.5703125" style="4" customWidth="1"/>
    <col min="553" max="553" width="16.140625" style="4" customWidth="1"/>
    <col min="554" max="554" width="14.42578125" style="4" customWidth="1"/>
    <col min="555" max="555" width="13.42578125" style="4" customWidth="1"/>
    <col min="556" max="556" width="16.42578125" style="4" customWidth="1"/>
    <col min="557" max="768" width="9.140625" style="4"/>
    <col min="769" max="769" width="18.28515625" style="4" customWidth="1"/>
    <col min="770" max="770" width="24" style="4" customWidth="1"/>
    <col min="771" max="772" width="9.140625" style="4"/>
    <col min="773" max="773" width="10.28515625" style="4" customWidth="1"/>
    <col min="774" max="774" width="7.7109375" style="4" customWidth="1"/>
    <col min="775" max="775" width="12.7109375" style="4" customWidth="1"/>
    <col min="776" max="776" width="12" style="4" customWidth="1"/>
    <col min="777" max="777" width="14.85546875" style="4" customWidth="1"/>
    <col min="778" max="778" width="9.85546875" style="4" customWidth="1"/>
    <col min="779" max="779" width="14.5703125" style="4" customWidth="1"/>
    <col min="780" max="780" width="10" style="4" customWidth="1"/>
    <col min="781" max="781" width="5.5703125" style="4" customWidth="1"/>
    <col min="782" max="782" width="7" style="4" customWidth="1"/>
    <col min="783" max="783" width="20.42578125" style="4" customWidth="1"/>
    <col min="784" max="784" width="17.85546875" style="4" customWidth="1"/>
    <col min="785" max="785" width="10.42578125" style="4" customWidth="1"/>
    <col min="786" max="786" width="10.5703125" style="4" customWidth="1"/>
    <col min="787" max="787" width="16.5703125" style="4" customWidth="1"/>
    <col min="788" max="790" width="9.140625" style="4"/>
    <col min="791" max="791" width="18.42578125" style="4" customWidth="1"/>
    <col min="792" max="792" width="16.85546875" style="4" customWidth="1"/>
    <col min="793" max="793" width="10.28515625" style="4" customWidth="1"/>
    <col min="794" max="794" width="11" style="4" customWidth="1"/>
    <col min="795" max="795" width="17" style="4" customWidth="1"/>
    <col min="796" max="798" width="9.140625" style="4"/>
    <col min="799" max="799" width="19.140625" style="4" customWidth="1"/>
    <col min="800" max="800" width="7.85546875" style="4" customWidth="1"/>
    <col min="801" max="801" width="17.7109375" style="4" customWidth="1"/>
    <col min="802" max="802" width="16.7109375" style="4" customWidth="1"/>
    <col min="803" max="803" width="11" style="4" customWidth="1"/>
    <col min="804" max="804" width="10.7109375" style="4" customWidth="1"/>
    <col min="805" max="805" width="15.5703125" style="4" customWidth="1"/>
    <col min="806" max="807" width="9.140625" style="4"/>
    <col min="808" max="808" width="19.5703125" style="4" customWidth="1"/>
    <col min="809" max="809" width="16.140625" style="4" customWidth="1"/>
    <col min="810" max="810" width="14.42578125" style="4" customWidth="1"/>
    <col min="811" max="811" width="13.42578125" style="4" customWidth="1"/>
    <col min="812" max="812" width="16.42578125" style="4" customWidth="1"/>
    <col min="813" max="1024" width="9.140625" style="4"/>
    <col min="1025" max="1025" width="18.28515625" style="4" customWidth="1"/>
    <col min="1026" max="1026" width="24" style="4" customWidth="1"/>
    <col min="1027" max="1028" width="9.140625" style="4"/>
    <col min="1029" max="1029" width="10.28515625" style="4" customWidth="1"/>
    <col min="1030" max="1030" width="7.7109375" style="4" customWidth="1"/>
    <col min="1031" max="1031" width="12.7109375" style="4" customWidth="1"/>
    <col min="1032" max="1032" width="12" style="4" customWidth="1"/>
    <col min="1033" max="1033" width="14.85546875" style="4" customWidth="1"/>
    <col min="1034" max="1034" width="9.85546875" style="4" customWidth="1"/>
    <col min="1035" max="1035" width="14.5703125" style="4" customWidth="1"/>
    <col min="1036" max="1036" width="10" style="4" customWidth="1"/>
    <col min="1037" max="1037" width="5.5703125" style="4" customWidth="1"/>
    <col min="1038" max="1038" width="7" style="4" customWidth="1"/>
    <col min="1039" max="1039" width="20.42578125" style="4" customWidth="1"/>
    <col min="1040" max="1040" width="17.85546875" style="4" customWidth="1"/>
    <col min="1041" max="1041" width="10.42578125" style="4" customWidth="1"/>
    <col min="1042" max="1042" width="10.5703125" style="4" customWidth="1"/>
    <col min="1043" max="1043" width="16.5703125" style="4" customWidth="1"/>
    <col min="1044" max="1046" width="9.140625" style="4"/>
    <col min="1047" max="1047" width="18.42578125" style="4" customWidth="1"/>
    <col min="1048" max="1048" width="16.85546875" style="4" customWidth="1"/>
    <col min="1049" max="1049" width="10.28515625" style="4" customWidth="1"/>
    <col min="1050" max="1050" width="11" style="4" customWidth="1"/>
    <col min="1051" max="1051" width="17" style="4" customWidth="1"/>
    <col min="1052" max="1054" width="9.140625" style="4"/>
    <col min="1055" max="1055" width="19.140625" style="4" customWidth="1"/>
    <col min="1056" max="1056" width="7.85546875" style="4" customWidth="1"/>
    <col min="1057" max="1057" width="17.7109375" style="4" customWidth="1"/>
    <col min="1058" max="1058" width="16.7109375" style="4" customWidth="1"/>
    <col min="1059" max="1059" width="11" style="4" customWidth="1"/>
    <col min="1060" max="1060" width="10.7109375" style="4" customWidth="1"/>
    <col min="1061" max="1061" width="15.5703125" style="4" customWidth="1"/>
    <col min="1062" max="1063" width="9.140625" style="4"/>
    <col min="1064" max="1064" width="19.5703125" style="4" customWidth="1"/>
    <col min="1065" max="1065" width="16.140625" style="4" customWidth="1"/>
    <col min="1066" max="1066" width="14.42578125" style="4" customWidth="1"/>
    <col min="1067" max="1067" width="13.42578125" style="4" customWidth="1"/>
    <col min="1068" max="1068" width="16.42578125" style="4" customWidth="1"/>
    <col min="1069" max="1280" width="9.140625" style="4"/>
    <col min="1281" max="1281" width="18.28515625" style="4" customWidth="1"/>
    <col min="1282" max="1282" width="24" style="4" customWidth="1"/>
    <col min="1283" max="1284" width="9.140625" style="4"/>
    <col min="1285" max="1285" width="10.28515625" style="4" customWidth="1"/>
    <col min="1286" max="1286" width="7.7109375" style="4" customWidth="1"/>
    <col min="1287" max="1287" width="12.7109375" style="4" customWidth="1"/>
    <col min="1288" max="1288" width="12" style="4" customWidth="1"/>
    <col min="1289" max="1289" width="14.85546875" style="4" customWidth="1"/>
    <col min="1290" max="1290" width="9.85546875" style="4" customWidth="1"/>
    <col min="1291" max="1291" width="14.5703125" style="4" customWidth="1"/>
    <col min="1292" max="1292" width="10" style="4" customWidth="1"/>
    <col min="1293" max="1293" width="5.5703125" style="4" customWidth="1"/>
    <col min="1294" max="1294" width="7" style="4" customWidth="1"/>
    <col min="1295" max="1295" width="20.42578125" style="4" customWidth="1"/>
    <col min="1296" max="1296" width="17.85546875" style="4" customWidth="1"/>
    <col min="1297" max="1297" width="10.42578125" style="4" customWidth="1"/>
    <col min="1298" max="1298" width="10.5703125" style="4" customWidth="1"/>
    <col min="1299" max="1299" width="16.5703125" style="4" customWidth="1"/>
    <col min="1300" max="1302" width="9.140625" style="4"/>
    <col min="1303" max="1303" width="18.42578125" style="4" customWidth="1"/>
    <col min="1304" max="1304" width="16.85546875" style="4" customWidth="1"/>
    <col min="1305" max="1305" width="10.28515625" style="4" customWidth="1"/>
    <col min="1306" max="1306" width="11" style="4" customWidth="1"/>
    <col min="1307" max="1307" width="17" style="4" customWidth="1"/>
    <col min="1308" max="1310" width="9.140625" style="4"/>
    <col min="1311" max="1311" width="19.140625" style="4" customWidth="1"/>
    <col min="1312" max="1312" width="7.85546875" style="4" customWidth="1"/>
    <col min="1313" max="1313" width="17.7109375" style="4" customWidth="1"/>
    <col min="1314" max="1314" width="16.7109375" style="4" customWidth="1"/>
    <col min="1315" max="1315" width="11" style="4" customWidth="1"/>
    <col min="1316" max="1316" width="10.7109375" style="4" customWidth="1"/>
    <col min="1317" max="1317" width="15.5703125" style="4" customWidth="1"/>
    <col min="1318" max="1319" width="9.140625" style="4"/>
    <col min="1320" max="1320" width="19.5703125" style="4" customWidth="1"/>
    <col min="1321" max="1321" width="16.140625" style="4" customWidth="1"/>
    <col min="1322" max="1322" width="14.42578125" style="4" customWidth="1"/>
    <col min="1323" max="1323" width="13.42578125" style="4" customWidth="1"/>
    <col min="1324" max="1324" width="16.42578125" style="4" customWidth="1"/>
    <col min="1325" max="1536" width="9.140625" style="4"/>
    <col min="1537" max="1537" width="18.28515625" style="4" customWidth="1"/>
    <col min="1538" max="1538" width="24" style="4" customWidth="1"/>
    <col min="1539" max="1540" width="9.140625" style="4"/>
    <col min="1541" max="1541" width="10.28515625" style="4" customWidth="1"/>
    <col min="1542" max="1542" width="7.7109375" style="4" customWidth="1"/>
    <col min="1543" max="1543" width="12.7109375" style="4" customWidth="1"/>
    <col min="1544" max="1544" width="12" style="4" customWidth="1"/>
    <col min="1545" max="1545" width="14.85546875" style="4" customWidth="1"/>
    <col min="1546" max="1546" width="9.85546875" style="4" customWidth="1"/>
    <col min="1547" max="1547" width="14.5703125" style="4" customWidth="1"/>
    <col min="1548" max="1548" width="10" style="4" customWidth="1"/>
    <col min="1549" max="1549" width="5.5703125" style="4" customWidth="1"/>
    <col min="1550" max="1550" width="7" style="4" customWidth="1"/>
    <col min="1551" max="1551" width="20.42578125" style="4" customWidth="1"/>
    <col min="1552" max="1552" width="17.85546875" style="4" customWidth="1"/>
    <col min="1553" max="1553" width="10.42578125" style="4" customWidth="1"/>
    <col min="1554" max="1554" width="10.5703125" style="4" customWidth="1"/>
    <col min="1555" max="1555" width="16.5703125" style="4" customWidth="1"/>
    <col min="1556" max="1558" width="9.140625" style="4"/>
    <col min="1559" max="1559" width="18.42578125" style="4" customWidth="1"/>
    <col min="1560" max="1560" width="16.85546875" style="4" customWidth="1"/>
    <col min="1561" max="1561" width="10.28515625" style="4" customWidth="1"/>
    <col min="1562" max="1562" width="11" style="4" customWidth="1"/>
    <col min="1563" max="1563" width="17" style="4" customWidth="1"/>
    <col min="1564" max="1566" width="9.140625" style="4"/>
    <col min="1567" max="1567" width="19.140625" style="4" customWidth="1"/>
    <col min="1568" max="1568" width="7.85546875" style="4" customWidth="1"/>
    <col min="1569" max="1569" width="17.7109375" style="4" customWidth="1"/>
    <col min="1570" max="1570" width="16.7109375" style="4" customWidth="1"/>
    <col min="1571" max="1571" width="11" style="4" customWidth="1"/>
    <col min="1572" max="1572" width="10.7109375" style="4" customWidth="1"/>
    <col min="1573" max="1573" width="15.5703125" style="4" customWidth="1"/>
    <col min="1574" max="1575" width="9.140625" style="4"/>
    <col min="1576" max="1576" width="19.5703125" style="4" customWidth="1"/>
    <col min="1577" max="1577" width="16.140625" style="4" customWidth="1"/>
    <col min="1578" max="1578" width="14.42578125" style="4" customWidth="1"/>
    <col min="1579" max="1579" width="13.42578125" style="4" customWidth="1"/>
    <col min="1580" max="1580" width="16.42578125" style="4" customWidth="1"/>
    <col min="1581" max="1792" width="9.140625" style="4"/>
    <col min="1793" max="1793" width="18.28515625" style="4" customWidth="1"/>
    <col min="1794" max="1794" width="24" style="4" customWidth="1"/>
    <col min="1795" max="1796" width="9.140625" style="4"/>
    <col min="1797" max="1797" width="10.28515625" style="4" customWidth="1"/>
    <col min="1798" max="1798" width="7.7109375" style="4" customWidth="1"/>
    <col min="1799" max="1799" width="12.7109375" style="4" customWidth="1"/>
    <col min="1800" max="1800" width="12" style="4" customWidth="1"/>
    <col min="1801" max="1801" width="14.85546875" style="4" customWidth="1"/>
    <col min="1802" max="1802" width="9.85546875" style="4" customWidth="1"/>
    <col min="1803" max="1803" width="14.5703125" style="4" customWidth="1"/>
    <col min="1804" max="1804" width="10" style="4" customWidth="1"/>
    <col min="1805" max="1805" width="5.5703125" style="4" customWidth="1"/>
    <col min="1806" max="1806" width="7" style="4" customWidth="1"/>
    <col min="1807" max="1807" width="20.42578125" style="4" customWidth="1"/>
    <col min="1808" max="1808" width="17.85546875" style="4" customWidth="1"/>
    <col min="1809" max="1809" width="10.42578125" style="4" customWidth="1"/>
    <col min="1810" max="1810" width="10.5703125" style="4" customWidth="1"/>
    <col min="1811" max="1811" width="16.5703125" style="4" customWidth="1"/>
    <col min="1812" max="1814" width="9.140625" style="4"/>
    <col min="1815" max="1815" width="18.42578125" style="4" customWidth="1"/>
    <col min="1816" max="1816" width="16.85546875" style="4" customWidth="1"/>
    <col min="1817" max="1817" width="10.28515625" style="4" customWidth="1"/>
    <col min="1818" max="1818" width="11" style="4" customWidth="1"/>
    <col min="1819" max="1819" width="17" style="4" customWidth="1"/>
    <col min="1820" max="1822" width="9.140625" style="4"/>
    <col min="1823" max="1823" width="19.140625" style="4" customWidth="1"/>
    <col min="1824" max="1824" width="7.85546875" style="4" customWidth="1"/>
    <col min="1825" max="1825" width="17.7109375" style="4" customWidth="1"/>
    <col min="1826" max="1826" width="16.7109375" style="4" customWidth="1"/>
    <col min="1827" max="1827" width="11" style="4" customWidth="1"/>
    <col min="1828" max="1828" width="10.7109375" style="4" customWidth="1"/>
    <col min="1829" max="1829" width="15.5703125" style="4" customWidth="1"/>
    <col min="1830" max="1831" width="9.140625" style="4"/>
    <col min="1832" max="1832" width="19.5703125" style="4" customWidth="1"/>
    <col min="1833" max="1833" width="16.140625" style="4" customWidth="1"/>
    <col min="1834" max="1834" width="14.42578125" style="4" customWidth="1"/>
    <col min="1835" max="1835" width="13.42578125" style="4" customWidth="1"/>
    <col min="1836" max="1836" width="16.42578125" style="4" customWidth="1"/>
    <col min="1837" max="2048" width="9.140625" style="4"/>
    <col min="2049" max="2049" width="18.28515625" style="4" customWidth="1"/>
    <col min="2050" max="2050" width="24" style="4" customWidth="1"/>
    <col min="2051" max="2052" width="9.140625" style="4"/>
    <col min="2053" max="2053" width="10.28515625" style="4" customWidth="1"/>
    <col min="2054" max="2054" width="7.7109375" style="4" customWidth="1"/>
    <col min="2055" max="2055" width="12.7109375" style="4" customWidth="1"/>
    <col min="2056" max="2056" width="12" style="4" customWidth="1"/>
    <col min="2057" max="2057" width="14.85546875" style="4" customWidth="1"/>
    <col min="2058" max="2058" width="9.85546875" style="4" customWidth="1"/>
    <col min="2059" max="2059" width="14.5703125" style="4" customWidth="1"/>
    <col min="2060" max="2060" width="10" style="4" customWidth="1"/>
    <col min="2061" max="2061" width="5.5703125" style="4" customWidth="1"/>
    <col min="2062" max="2062" width="7" style="4" customWidth="1"/>
    <col min="2063" max="2063" width="20.42578125" style="4" customWidth="1"/>
    <col min="2064" max="2064" width="17.85546875" style="4" customWidth="1"/>
    <col min="2065" max="2065" width="10.42578125" style="4" customWidth="1"/>
    <col min="2066" max="2066" width="10.5703125" style="4" customWidth="1"/>
    <col min="2067" max="2067" width="16.5703125" style="4" customWidth="1"/>
    <col min="2068" max="2070" width="9.140625" style="4"/>
    <col min="2071" max="2071" width="18.42578125" style="4" customWidth="1"/>
    <col min="2072" max="2072" width="16.85546875" style="4" customWidth="1"/>
    <col min="2073" max="2073" width="10.28515625" style="4" customWidth="1"/>
    <col min="2074" max="2074" width="11" style="4" customWidth="1"/>
    <col min="2075" max="2075" width="17" style="4" customWidth="1"/>
    <col min="2076" max="2078" width="9.140625" style="4"/>
    <col min="2079" max="2079" width="19.140625" style="4" customWidth="1"/>
    <col min="2080" max="2080" width="7.85546875" style="4" customWidth="1"/>
    <col min="2081" max="2081" width="17.7109375" style="4" customWidth="1"/>
    <col min="2082" max="2082" width="16.7109375" style="4" customWidth="1"/>
    <col min="2083" max="2083" width="11" style="4" customWidth="1"/>
    <col min="2084" max="2084" width="10.7109375" style="4" customWidth="1"/>
    <col min="2085" max="2085" width="15.5703125" style="4" customWidth="1"/>
    <col min="2086" max="2087" width="9.140625" style="4"/>
    <col min="2088" max="2088" width="19.5703125" style="4" customWidth="1"/>
    <col min="2089" max="2089" width="16.140625" style="4" customWidth="1"/>
    <col min="2090" max="2090" width="14.42578125" style="4" customWidth="1"/>
    <col min="2091" max="2091" width="13.42578125" style="4" customWidth="1"/>
    <col min="2092" max="2092" width="16.42578125" style="4" customWidth="1"/>
    <col min="2093" max="2304" width="9.140625" style="4"/>
    <col min="2305" max="2305" width="18.28515625" style="4" customWidth="1"/>
    <col min="2306" max="2306" width="24" style="4" customWidth="1"/>
    <col min="2307" max="2308" width="9.140625" style="4"/>
    <col min="2309" max="2309" width="10.28515625" style="4" customWidth="1"/>
    <col min="2310" max="2310" width="7.7109375" style="4" customWidth="1"/>
    <col min="2311" max="2311" width="12.7109375" style="4" customWidth="1"/>
    <col min="2312" max="2312" width="12" style="4" customWidth="1"/>
    <col min="2313" max="2313" width="14.85546875" style="4" customWidth="1"/>
    <col min="2314" max="2314" width="9.85546875" style="4" customWidth="1"/>
    <col min="2315" max="2315" width="14.5703125" style="4" customWidth="1"/>
    <col min="2316" max="2316" width="10" style="4" customWidth="1"/>
    <col min="2317" max="2317" width="5.5703125" style="4" customWidth="1"/>
    <col min="2318" max="2318" width="7" style="4" customWidth="1"/>
    <col min="2319" max="2319" width="20.42578125" style="4" customWidth="1"/>
    <col min="2320" max="2320" width="17.85546875" style="4" customWidth="1"/>
    <col min="2321" max="2321" width="10.42578125" style="4" customWidth="1"/>
    <col min="2322" max="2322" width="10.5703125" style="4" customWidth="1"/>
    <col min="2323" max="2323" width="16.5703125" style="4" customWidth="1"/>
    <col min="2324" max="2326" width="9.140625" style="4"/>
    <col min="2327" max="2327" width="18.42578125" style="4" customWidth="1"/>
    <col min="2328" max="2328" width="16.85546875" style="4" customWidth="1"/>
    <col min="2329" max="2329" width="10.28515625" style="4" customWidth="1"/>
    <col min="2330" max="2330" width="11" style="4" customWidth="1"/>
    <col min="2331" max="2331" width="17" style="4" customWidth="1"/>
    <col min="2332" max="2334" width="9.140625" style="4"/>
    <col min="2335" max="2335" width="19.140625" style="4" customWidth="1"/>
    <col min="2336" max="2336" width="7.85546875" style="4" customWidth="1"/>
    <col min="2337" max="2337" width="17.7109375" style="4" customWidth="1"/>
    <col min="2338" max="2338" width="16.7109375" style="4" customWidth="1"/>
    <col min="2339" max="2339" width="11" style="4" customWidth="1"/>
    <col min="2340" max="2340" width="10.7109375" style="4" customWidth="1"/>
    <col min="2341" max="2341" width="15.5703125" style="4" customWidth="1"/>
    <col min="2342" max="2343" width="9.140625" style="4"/>
    <col min="2344" max="2344" width="19.5703125" style="4" customWidth="1"/>
    <col min="2345" max="2345" width="16.140625" style="4" customWidth="1"/>
    <col min="2346" max="2346" width="14.42578125" style="4" customWidth="1"/>
    <col min="2347" max="2347" width="13.42578125" style="4" customWidth="1"/>
    <col min="2348" max="2348" width="16.42578125" style="4" customWidth="1"/>
    <col min="2349" max="2560" width="9.140625" style="4"/>
    <col min="2561" max="2561" width="18.28515625" style="4" customWidth="1"/>
    <col min="2562" max="2562" width="24" style="4" customWidth="1"/>
    <col min="2563" max="2564" width="9.140625" style="4"/>
    <col min="2565" max="2565" width="10.28515625" style="4" customWidth="1"/>
    <col min="2566" max="2566" width="7.7109375" style="4" customWidth="1"/>
    <col min="2567" max="2567" width="12.7109375" style="4" customWidth="1"/>
    <col min="2568" max="2568" width="12" style="4" customWidth="1"/>
    <col min="2569" max="2569" width="14.85546875" style="4" customWidth="1"/>
    <col min="2570" max="2570" width="9.85546875" style="4" customWidth="1"/>
    <col min="2571" max="2571" width="14.5703125" style="4" customWidth="1"/>
    <col min="2572" max="2572" width="10" style="4" customWidth="1"/>
    <col min="2573" max="2573" width="5.5703125" style="4" customWidth="1"/>
    <col min="2574" max="2574" width="7" style="4" customWidth="1"/>
    <col min="2575" max="2575" width="20.42578125" style="4" customWidth="1"/>
    <col min="2576" max="2576" width="17.85546875" style="4" customWidth="1"/>
    <col min="2577" max="2577" width="10.42578125" style="4" customWidth="1"/>
    <col min="2578" max="2578" width="10.5703125" style="4" customWidth="1"/>
    <col min="2579" max="2579" width="16.5703125" style="4" customWidth="1"/>
    <col min="2580" max="2582" width="9.140625" style="4"/>
    <col min="2583" max="2583" width="18.42578125" style="4" customWidth="1"/>
    <col min="2584" max="2584" width="16.85546875" style="4" customWidth="1"/>
    <col min="2585" max="2585" width="10.28515625" style="4" customWidth="1"/>
    <col min="2586" max="2586" width="11" style="4" customWidth="1"/>
    <col min="2587" max="2587" width="17" style="4" customWidth="1"/>
    <col min="2588" max="2590" width="9.140625" style="4"/>
    <col min="2591" max="2591" width="19.140625" style="4" customWidth="1"/>
    <col min="2592" max="2592" width="7.85546875" style="4" customWidth="1"/>
    <col min="2593" max="2593" width="17.7109375" style="4" customWidth="1"/>
    <col min="2594" max="2594" width="16.7109375" style="4" customWidth="1"/>
    <col min="2595" max="2595" width="11" style="4" customWidth="1"/>
    <col min="2596" max="2596" width="10.7109375" style="4" customWidth="1"/>
    <col min="2597" max="2597" width="15.5703125" style="4" customWidth="1"/>
    <col min="2598" max="2599" width="9.140625" style="4"/>
    <col min="2600" max="2600" width="19.5703125" style="4" customWidth="1"/>
    <col min="2601" max="2601" width="16.140625" style="4" customWidth="1"/>
    <col min="2602" max="2602" width="14.42578125" style="4" customWidth="1"/>
    <col min="2603" max="2603" width="13.42578125" style="4" customWidth="1"/>
    <col min="2604" max="2604" width="16.42578125" style="4" customWidth="1"/>
    <col min="2605" max="2816" width="9.140625" style="4"/>
    <col min="2817" max="2817" width="18.28515625" style="4" customWidth="1"/>
    <col min="2818" max="2818" width="24" style="4" customWidth="1"/>
    <col min="2819" max="2820" width="9.140625" style="4"/>
    <col min="2821" max="2821" width="10.28515625" style="4" customWidth="1"/>
    <col min="2822" max="2822" width="7.7109375" style="4" customWidth="1"/>
    <col min="2823" max="2823" width="12.7109375" style="4" customWidth="1"/>
    <col min="2824" max="2824" width="12" style="4" customWidth="1"/>
    <col min="2825" max="2825" width="14.85546875" style="4" customWidth="1"/>
    <col min="2826" max="2826" width="9.85546875" style="4" customWidth="1"/>
    <col min="2827" max="2827" width="14.5703125" style="4" customWidth="1"/>
    <col min="2828" max="2828" width="10" style="4" customWidth="1"/>
    <col min="2829" max="2829" width="5.5703125" style="4" customWidth="1"/>
    <col min="2830" max="2830" width="7" style="4" customWidth="1"/>
    <col min="2831" max="2831" width="20.42578125" style="4" customWidth="1"/>
    <col min="2832" max="2832" width="17.85546875" style="4" customWidth="1"/>
    <col min="2833" max="2833" width="10.42578125" style="4" customWidth="1"/>
    <col min="2834" max="2834" width="10.5703125" style="4" customWidth="1"/>
    <col min="2835" max="2835" width="16.5703125" style="4" customWidth="1"/>
    <col min="2836" max="2838" width="9.140625" style="4"/>
    <col min="2839" max="2839" width="18.42578125" style="4" customWidth="1"/>
    <col min="2840" max="2840" width="16.85546875" style="4" customWidth="1"/>
    <col min="2841" max="2841" width="10.28515625" style="4" customWidth="1"/>
    <col min="2842" max="2842" width="11" style="4" customWidth="1"/>
    <col min="2843" max="2843" width="17" style="4" customWidth="1"/>
    <col min="2844" max="2846" width="9.140625" style="4"/>
    <col min="2847" max="2847" width="19.140625" style="4" customWidth="1"/>
    <col min="2848" max="2848" width="7.85546875" style="4" customWidth="1"/>
    <col min="2849" max="2849" width="17.7109375" style="4" customWidth="1"/>
    <col min="2850" max="2850" width="16.7109375" style="4" customWidth="1"/>
    <col min="2851" max="2851" width="11" style="4" customWidth="1"/>
    <col min="2852" max="2852" width="10.7109375" style="4" customWidth="1"/>
    <col min="2853" max="2853" width="15.5703125" style="4" customWidth="1"/>
    <col min="2854" max="2855" width="9.140625" style="4"/>
    <col min="2856" max="2856" width="19.5703125" style="4" customWidth="1"/>
    <col min="2857" max="2857" width="16.140625" style="4" customWidth="1"/>
    <col min="2858" max="2858" width="14.42578125" style="4" customWidth="1"/>
    <col min="2859" max="2859" width="13.42578125" style="4" customWidth="1"/>
    <col min="2860" max="2860" width="16.42578125" style="4" customWidth="1"/>
    <col min="2861" max="3072" width="9.140625" style="4"/>
    <col min="3073" max="3073" width="18.28515625" style="4" customWidth="1"/>
    <col min="3074" max="3074" width="24" style="4" customWidth="1"/>
    <col min="3075" max="3076" width="9.140625" style="4"/>
    <col min="3077" max="3077" width="10.28515625" style="4" customWidth="1"/>
    <col min="3078" max="3078" width="7.7109375" style="4" customWidth="1"/>
    <col min="3079" max="3079" width="12.7109375" style="4" customWidth="1"/>
    <col min="3080" max="3080" width="12" style="4" customWidth="1"/>
    <col min="3081" max="3081" width="14.85546875" style="4" customWidth="1"/>
    <col min="3082" max="3082" width="9.85546875" style="4" customWidth="1"/>
    <col min="3083" max="3083" width="14.5703125" style="4" customWidth="1"/>
    <col min="3084" max="3084" width="10" style="4" customWidth="1"/>
    <col min="3085" max="3085" width="5.5703125" style="4" customWidth="1"/>
    <col min="3086" max="3086" width="7" style="4" customWidth="1"/>
    <col min="3087" max="3087" width="20.42578125" style="4" customWidth="1"/>
    <col min="3088" max="3088" width="17.85546875" style="4" customWidth="1"/>
    <col min="3089" max="3089" width="10.42578125" style="4" customWidth="1"/>
    <col min="3090" max="3090" width="10.5703125" style="4" customWidth="1"/>
    <col min="3091" max="3091" width="16.5703125" style="4" customWidth="1"/>
    <col min="3092" max="3094" width="9.140625" style="4"/>
    <col min="3095" max="3095" width="18.42578125" style="4" customWidth="1"/>
    <col min="3096" max="3096" width="16.85546875" style="4" customWidth="1"/>
    <col min="3097" max="3097" width="10.28515625" style="4" customWidth="1"/>
    <col min="3098" max="3098" width="11" style="4" customWidth="1"/>
    <col min="3099" max="3099" width="17" style="4" customWidth="1"/>
    <col min="3100" max="3102" width="9.140625" style="4"/>
    <col min="3103" max="3103" width="19.140625" style="4" customWidth="1"/>
    <col min="3104" max="3104" width="7.85546875" style="4" customWidth="1"/>
    <col min="3105" max="3105" width="17.7109375" style="4" customWidth="1"/>
    <col min="3106" max="3106" width="16.7109375" style="4" customWidth="1"/>
    <col min="3107" max="3107" width="11" style="4" customWidth="1"/>
    <col min="3108" max="3108" width="10.7109375" style="4" customWidth="1"/>
    <col min="3109" max="3109" width="15.5703125" style="4" customWidth="1"/>
    <col min="3110" max="3111" width="9.140625" style="4"/>
    <col min="3112" max="3112" width="19.5703125" style="4" customWidth="1"/>
    <col min="3113" max="3113" width="16.140625" style="4" customWidth="1"/>
    <col min="3114" max="3114" width="14.42578125" style="4" customWidth="1"/>
    <col min="3115" max="3115" width="13.42578125" style="4" customWidth="1"/>
    <col min="3116" max="3116" width="16.42578125" style="4" customWidth="1"/>
    <col min="3117" max="3328" width="9.140625" style="4"/>
    <col min="3329" max="3329" width="18.28515625" style="4" customWidth="1"/>
    <col min="3330" max="3330" width="24" style="4" customWidth="1"/>
    <col min="3331" max="3332" width="9.140625" style="4"/>
    <col min="3333" max="3333" width="10.28515625" style="4" customWidth="1"/>
    <col min="3334" max="3334" width="7.7109375" style="4" customWidth="1"/>
    <col min="3335" max="3335" width="12.7109375" style="4" customWidth="1"/>
    <col min="3336" max="3336" width="12" style="4" customWidth="1"/>
    <col min="3337" max="3337" width="14.85546875" style="4" customWidth="1"/>
    <col min="3338" max="3338" width="9.85546875" style="4" customWidth="1"/>
    <col min="3339" max="3339" width="14.5703125" style="4" customWidth="1"/>
    <col min="3340" max="3340" width="10" style="4" customWidth="1"/>
    <col min="3341" max="3341" width="5.5703125" style="4" customWidth="1"/>
    <col min="3342" max="3342" width="7" style="4" customWidth="1"/>
    <col min="3343" max="3343" width="20.42578125" style="4" customWidth="1"/>
    <col min="3344" max="3344" width="17.85546875" style="4" customWidth="1"/>
    <col min="3345" max="3345" width="10.42578125" style="4" customWidth="1"/>
    <col min="3346" max="3346" width="10.5703125" style="4" customWidth="1"/>
    <col min="3347" max="3347" width="16.5703125" style="4" customWidth="1"/>
    <col min="3348" max="3350" width="9.140625" style="4"/>
    <col min="3351" max="3351" width="18.42578125" style="4" customWidth="1"/>
    <col min="3352" max="3352" width="16.85546875" style="4" customWidth="1"/>
    <col min="3353" max="3353" width="10.28515625" style="4" customWidth="1"/>
    <col min="3354" max="3354" width="11" style="4" customWidth="1"/>
    <col min="3355" max="3355" width="17" style="4" customWidth="1"/>
    <col min="3356" max="3358" width="9.140625" style="4"/>
    <col min="3359" max="3359" width="19.140625" style="4" customWidth="1"/>
    <col min="3360" max="3360" width="7.85546875" style="4" customWidth="1"/>
    <col min="3361" max="3361" width="17.7109375" style="4" customWidth="1"/>
    <col min="3362" max="3362" width="16.7109375" style="4" customWidth="1"/>
    <col min="3363" max="3363" width="11" style="4" customWidth="1"/>
    <col min="3364" max="3364" width="10.7109375" style="4" customWidth="1"/>
    <col min="3365" max="3365" width="15.5703125" style="4" customWidth="1"/>
    <col min="3366" max="3367" width="9.140625" style="4"/>
    <col min="3368" max="3368" width="19.5703125" style="4" customWidth="1"/>
    <col min="3369" max="3369" width="16.140625" style="4" customWidth="1"/>
    <col min="3370" max="3370" width="14.42578125" style="4" customWidth="1"/>
    <col min="3371" max="3371" width="13.42578125" style="4" customWidth="1"/>
    <col min="3372" max="3372" width="16.42578125" style="4" customWidth="1"/>
    <col min="3373" max="3584" width="9.140625" style="4"/>
    <col min="3585" max="3585" width="18.28515625" style="4" customWidth="1"/>
    <col min="3586" max="3586" width="24" style="4" customWidth="1"/>
    <col min="3587" max="3588" width="9.140625" style="4"/>
    <col min="3589" max="3589" width="10.28515625" style="4" customWidth="1"/>
    <col min="3590" max="3590" width="7.7109375" style="4" customWidth="1"/>
    <col min="3591" max="3591" width="12.7109375" style="4" customWidth="1"/>
    <col min="3592" max="3592" width="12" style="4" customWidth="1"/>
    <col min="3593" max="3593" width="14.85546875" style="4" customWidth="1"/>
    <col min="3594" max="3594" width="9.85546875" style="4" customWidth="1"/>
    <col min="3595" max="3595" width="14.5703125" style="4" customWidth="1"/>
    <col min="3596" max="3596" width="10" style="4" customWidth="1"/>
    <col min="3597" max="3597" width="5.5703125" style="4" customWidth="1"/>
    <col min="3598" max="3598" width="7" style="4" customWidth="1"/>
    <col min="3599" max="3599" width="20.42578125" style="4" customWidth="1"/>
    <col min="3600" max="3600" width="17.85546875" style="4" customWidth="1"/>
    <col min="3601" max="3601" width="10.42578125" style="4" customWidth="1"/>
    <col min="3602" max="3602" width="10.5703125" style="4" customWidth="1"/>
    <col min="3603" max="3603" width="16.5703125" style="4" customWidth="1"/>
    <col min="3604" max="3606" width="9.140625" style="4"/>
    <col min="3607" max="3607" width="18.42578125" style="4" customWidth="1"/>
    <col min="3608" max="3608" width="16.85546875" style="4" customWidth="1"/>
    <col min="3609" max="3609" width="10.28515625" style="4" customWidth="1"/>
    <col min="3610" max="3610" width="11" style="4" customWidth="1"/>
    <col min="3611" max="3611" width="17" style="4" customWidth="1"/>
    <col min="3612" max="3614" width="9.140625" style="4"/>
    <col min="3615" max="3615" width="19.140625" style="4" customWidth="1"/>
    <col min="3616" max="3616" width="7.85546875" style="4" customWidth="1"/>
    <col min="3617" max="3617" width="17.7109375" style="4" customWidth="1"/>
    <col min="3618" max="3618" width="16.7109375" style="4" customWidth="1"/>
    <col min="3619" max="3619" width="11" style="4" customWidth="1"/>
    <col min="3620" max="3620" width="10.7109375" style="4" customWidth="1"/>
    <col min="3621" max="3621" width="15.5703125" style="4" customWidth="1"/>
    <col min="3622" max="3623" width="9.140625" style="4"/>
    <col min="3624" max="3624" width="19.5703125" style="4" customWidth="1"/>
    <col min="3625" max="3625" width="16.140625" style="4" customWidth="1"/>
    <col min="3626" max="3626" width="14.42578125" style="4" customWidth="1"/>
    <col min="3627" max="3627" width="13.42578125" style="4" customWidth="1"/>
    <col min="3628" max="3628" width="16.42578125" style="4" customWidth="1"/>
    <col min="3629" max="3840" width="9.140625" style="4"/>
    <col min="3841" max="3841" width="18.28515625" style="4" customWidth="1"/>
    <col min="3842" max="3842" width="24" style="4" customWidth="1"/>
    <col min="3843" max="3844" width="9.140625" style="4"/>
    <col min="3845" max="3845" width="10.28515625" style="4" customWidth="1"/>
    <col min="3846" max="3846" width="7.7109375" style="4" customWidth="1"/>
    <col min="3847" max="3847" width="12.7109375" style="4" customWidth="1"/>
    <col min="3848" max="3848" width="12" style="4" customWidth="1"/>
    <col min="3849" max="3849" width="14.85546875" style="4" customWidth="1"/>
    <col min="3850" max="3850" width="9.85546875" style="4" customWidth="1"/>
    <col min="3851" max="3851" width="14.5703125" style="4" customWidth="1"/>
    <col min="3852" max="3852" width="10" style="4" customWidth="1"/>
    <col min="3853" max="3853" width="5.5703125" style="4" customWidth="1"/>
    <col min="3854" max="3854" width="7" style="4" customWidth="1"/>
    <col min="3855" max="3855" width="20.42578125" style="4" customWidth="1"/>
    <col min="3856" max="3856" width="17.85546875" style="4" customWidth="1"/>
    <col min="3857" max="3857" width="10.42578125" style="4" customWidth="1"/>
    <col min="3858" max="3858" width="10.5703125" style="4" customWidth="1"/>
    <col min="3859" max="3859" width="16.5703125" style="4" customWidth="1"/>
    <col min="3860" max="3862" width="9.140625" style="4"/>
    <col min="3863" max="3863" width="18.42578125" style="4" customWidth="1"/>
    <col min="3864" max="3864" width="16.85546875" style="4" customWidth="1"/>
    <col min="3865" max="3865" width="10.28515625" style="4" customWidth="1"/>
    <col min="3866" max="3866" width="11" style="4" customWidth="1"/>
    <col min="3867" max="3867" width="17" style="4" customWidth="1"/>
    <col min="3868" max="3870" width="9.140625" style="4"/>
    <col min="3871" max="3871" width="19.140625" style="4" customWidth="1"/>
    <col min="3872" max="3872" width="7.85546875" style="4" customWidth="1"/>
    <col min="3873" max="3873" width="17.7109375" style="4" customWidth="1"/>
    <col min="3874" max="3874" width="16.7109375" style="4" customWidth="1"/>
    <col min="3875" max="3875" width="11" style="4" customWidth="1"/>
    <col min="3876" max="3876" width="10.7109375" style="4" customWidth="1"/>
    <col min="3877" max="3877" width="15.5703125" style="4" customWidth="1"/>
    <col min="3878" max="3879" width="9.140625" style="4"/>
    <col min="3880" max="3880" width="19.5703125" style="4" customWidth="1"/>
    <col min="3881" max="3881" width="16.140625" style="4" customWidth="1"/>
    <col min="3882" max="3882" width="14.42578125" style="4" customWidth="1"/>
    <col min="3883" max="3883" width="13.42578125" style="4" customWidth="1"/>
    <col min="3884" max="3884" width="16.42578125" style="4" customWidth="1"/>
    <col min="3885" max="4096" width="9.140625" style="4"/>
    <col min="4097" max="4097" width="18.28515625" style="4" customWidth="1"/>
    <col min="4098" max="4098" width="24" style="4" customWidth="1"/>
    <col min="4099" max="4100" width="9.140625" style="4"/>
    <col min="4101" max="4101" width="10.28515625" style="4" customWidth="1"/>
    <col min="4102" max="4102" width="7.7109375" style="4" customWidth="1"/>
    <col min="4103" max="4103" width="12.7109375" style="4" customWidth="1"/>
    <col min="4104" max="4104" width="12" style="4" customWidth="1"/>
    <col min="4105" max="4105" width="14.85546875" style="4" customWidth="1"/>
    <col min="4106" max="4106" width="9.85546875" style="4" customWidth="1"/>
    <col min="4107" max="4107" width="14.5703125" style="4" customWidth="1"/>
    <col min="4108" max="4108" width="10" style="4" customWidth="1"/>
    <col min="4109" max="4109" width="5.5703125" style="4" customWidth="1"/>
    <col min="4110" max="4110" width="7" style="4" customWidth="1"/>
    <col min="4111" max="4111" width="20.42578125" style="4" customWidth="1"/>
    <col min="4112" max="4112" width="17.85546875" style="4" customWidth="1"/>
    <col min="4113" max="4113" width="10.42578125" style="4" customWidth="1"/>
    <col min="4114" max="4114" width="10.5703125" style="4" customWidth="1"/>
    <col min="4115" max="4115" width="16.5703125" style="4" customWidth="1"/>
    <col min="4116" max="4118" width="9.140625" style="4"/>
    <col min="4119" max="4119" width="18.42578125" style="4" customWidth="1"/>
    <col min="4120" max="4120" width="16.85546875" style="4" customWidth="1"/>
    <col min="4121" max="4121" width="10.28515625" style="4" customWidth="1"/>
    <col min="4122" max="4122" width="11" style="4" customWidth="1"/>
    <col min="4123" max="4123" width="17" style="4" customWidth="1"/>
    <col min="4124" max="4126" width="9.140625" style="4"/>
    <col min="4127" max="4127" width="19.140625" style="4" customWidth="1"/>
    <col min="4128" max="4128" width="7.85546875" style="4" customWidth="1"/>
    <col min="4129" max="4129" width="17.7109375" style="4" customWidth="1"/>
    <col min="4130" max="4130" width="16.7109375" style="4" customWidth="1"/>
    <col min="4131" max="4131" width="11" style="4" customWidth="1"/>
    <col min="4132" max="4132" width="10.7109375" style="4" customWidth="1"/>
    <col min="4133" max="4133" width="15.5703125" style="4" customWidth="1"/>
    <col min="4134" max="4135" width="9.140625" style="4"/>
    <col min="4136" max="4136" width="19.5703125" style="4" customWidth="1"/>
    <col min="4137" max="4137" width="16.140625" style="4" customWidth="1"/>
    <col min="4138" max="4138" width="14.42578125" style="4" customWidth="1"/>
    <col min="4139" max="4139" width="13.42578125" style="4" customWidth="1"/>
    <col min="4140" max="4140" width="16.42578125" style="4" customWidth="1"/>
    <col min="4141" max="4352" width="9.140625" style="4"/>
    <col min="4353" max="4353" width="18.28515625" style="4" customWidth="1"/>
    <col min="4354" max="4354" width="24" style="4" customWidth="1"/>
    <col min="4355" max="4356" width="9.140625" style="4"/>
    <col min="4357" max="4357" width="10.28515625" style="4" customWidth="1"/>
    <col min="4358" max="4358" width="7.7109375" style="4" customWidth="1"/>
    <col min="4359" max="4359" width="12.7109375" style="4" customWidth="1"/>
    <col min="4360" max="4360" width="12" style="4" customWidth="1"/>
    <col min="4361" max="4361" width="14.85546875" style="4" customWidth="1"/>
    <col min="4362" max="4362" width="9.85546875" style="4" customWidth="1"/>
    <col min="4363" max="4363" width="14.5703125" style="4" customWidth="1"/>
    <col min="4364" max="4364" width="10" style="4" customWidth="1"/>
    <col min="4365" max="4365" width="5.5703125" style="4" customWidth="1"/>
    <col min="4366" max="4366" width="7" style="4" customWidth="1"/>
    <col min="4367" max="4367" width="20.42578125" style="4" customWidth="1"/>
    <col min="4368" max="4368" width="17.85546875" style="4" customWidth="1"/>
    <col min="4369" max="4369" width="10.42578125" style="4" customWidth="1"/>
    <col min="4370" max="4370" width="10.5703125" style="4" customWidth="1"/>
    <col min="4371" max="4371" width="16.5703125" style="4" customWidth="1"/>
    <col min="4372" max="4374" width="9.140625" style="4"/>
    <col min="4375" max="4375" width="18.42578125" style="4" customWidth="1"/>
    <col min="4376" max="4376" width="16.85546875" style="4" customWidth="1"/>
    <col min="4377" max="4377" width="10.28515625" style="4" customWidth="1"/>
    <col min="4378" max="4378" width="11" style="4" customWidth="1"/>
    <col min="4379" max="4379" width="17" style="4" customWidth="1"/>
    <col min="4380" max="4382" width="9.140625" style="4"/>
    <col min="4383" max="4383" width="19.140625" style="4" customWidth="1"/>
    <col min="4384" max="4384" width="7.85546875" style="4" customWidth="1"/>
    <col min="4385" max="4385" width="17.7109375" style="4" customWidth="1"/>
    <col min="4386" max="4386" width="16.7109375" style="4" customWidth="1"/>
    <col min="4387" max="4387" width="11" style="4" customWidth="1"/>
    <col min="4388" max="4388" width="10.7109375" style="4" customWidth="1"/>
    <col min="4389" max="4389" width="15.5703125" style="4" customWidth="1"/>
    <col min="4390" max="4391" width="9.140625" style="4"/>
    <col min="4392" max="4392" width="19.5703125" style="4" customWidth="1"/>
    <col min="4393" max="4393" width="16.140625" style="4" customWidth="1"/>
    <col min="4394" max="4394" width="14.42578125" style="4" customWidth="1"/>
    <col min="4395" max="4395" width="13.42578125" style="4" customWidth="1"/>
    <col min="4396" max="4396" width="16.42578125" style="4" customWidth="1"/>
    <col min="4397" max="4608" width="9.140625" style="4"/>
    <col min="4609" max="4609" width="18.28515625" style="4" customWidth="1"/>
    <col min="4610" max="4610" width="24" style="4" customWidth="1"/>
    <col min="4611" max="4612" width="9.140625" style="4"/>
    <col min="4613" max="4613" width="10.28515625" style="4" customWidth="1"/>
    <col min="4614" max="4614" width="7.7109375" style="4" customWidth="1"/>
    <col min="4615" max="4615" width="12.7109375" style="4" customWidth="1"/>
    <col min="4616" max="4616" width="12" style="4" customWidth="1"/>
    <col min="4617" max="4617" width="14.85546875" style="4" customWidth="1"/>
    <col min="4618" max="4618" width="9.85546875" style="4" customWidth="1"/>
    <col min="4619" max="4619" width="14.5703125" style="4" customWidth="1"/>
    <col min="4620" max="4620" width="10" style="4" customWidth="1"/>
    <col min="4621" max="4621" width="5.5703125" style="4" customWidth="1"/>
    <col min="4622" max="4622" width="7" style="4" customWidth="1"/>
    <col min="4623" max="4623" width="20.42578125" style="4" customWidth="1"/>
    <col min="4624" max="4624" width="17.85546875" style="4" customWidth="1"/>
    <col min="4625" max="4625" width="10.42578125" style="4" customWidth="1"/>
    <col min="4626" max="4626" width="10.5703125" style="4" customWidth="1"/>
    <col min="4627" max="4627" width="16.5703125" style="4" customWidth="1"/>
    <col min="4628" max="4630" width="9.140625" style="4"/>
    <col min="4631" max="4631" width="18.42578125" style="4" customWidth="1"/>
    <col min="4632" max="4632" width="16.85546875" style="4" customWidth="1"/>
    <col min="4633" max="4633" width="10.28515625" style="4" customWidth="1"/>
    <col min="4634" max="4634" width="11" style="4" customWidth="1"/>
    <col min="4635" max="4635" width="17" style="4" customWidth="1"/>
    <col min="4636" max="4638" width="9.140625" style="4"/>
    <col min="4639" max="4639" width="19.140625" style="4" customWidth="1"/>
    <col min="4640" max="4640" width="7.85546875" style="4" customWidth="1"/>
    <col min="4641" max="4641" width="17.7109375" style="4" customWidth="1"/>
    <col min="4642" max="4642" width="16.7109375" style="4" customWidth="1"/>
    <col min="4643" max="4643" width="11" style="4" customWidth="1"/>
    <col min="4644" max="4644" width="10.7109375" style="4" customWidth="1"/>
    <col min="4645" max="4645" width="15.5703125" style="4" customWidth="1"/>
    <col min="4646" max="4647" width="9.140625" style="4"/>
    <col min="4648" max="4648" width="19.5703125" style="4" customWidth="1"/>
    <col min="4649" max="4649" width="16.140625" style="4" customWidth="1"/>
    <col min="4650" max="4650" width="14.42578125" style="4" customWidth="1"/>
    <col min="4651" max="4651" width="13.42578125" style="4" customWidth="1"/>
    <col min="4652" max="4652" width="16.42578125" style="4" customWidth="1"/>
    <col min="4653" max="4864" width="9.140625" style="4"/>
    <col min="4865" max="4865" width="18.28515625" style="4" customWidth="1"/>
    <col min="4866" max="4866" width="24" style="4" customWidth="1"/>
    <col min="4867" max="4868" width="9.140625" style="4"/>
    <col min="4869" max="4869" width="10.28515625" style="4" customWidth="1"/>
    <col min="4870" max="4870" width="7.7109375" style="4" customWidth="1"/>
    <col min="4871" max="4871" width="12.7109375" style="4" customWidth="1"/>
    <col min="4872" max="4872" width="12" style="4" customWidth="1"/>
    <col min="4873" max="4873" width="14.85546875" style="4" customWidth="1"/>
    <col min="4874" max="4874" width="9.85546875" style="4" customWidth="1"/>
    <col min="4875" max="4875" width="14.5703125" style="4" customWidth="1"/>
    <col min="4876" max="4876" width="10" style="4" customWidth="1"/>
    <col min="4877" max="4877" width="5.5703125" style="4" customWidth="1"/>
    <col min="4878" max="4878" width="7" style="4" customWidth="1"/>
    <col min="4879" max="4879" width="20.42578125" style="4" customWidth="1"/>
    <col min="4880" max="4880" width="17.85546875" style="4" customWidth="1"/>
    <col min="4881" max="4881" width="10.42578125" style="4" customWidth="1"/>
    <col min="4882" max="4882" width="10.5703125" style="4" customWidth="1"/>
    <col min="4883" max="4883" width="16.5703125" style="4" customWidth="1"/>
    <col min="4884" max="4886" width="9.140625" style="4"/>
    <col min="4887" max="4887" width="18.42578125" style="4" customWidth="1"/>
    <col min="4888" max="4888" width="16.85546875" style="4" customWidth="1"/>
    <col min="4889" max="4889" width="10.28515625" style="4" customWidth="1"/>
    <col min="4890" max="4890" width="11" style="4" customWidth="1"/>
    <col min="4891" max="4891" width="17" style="4" customWidth="1"/>
    <col min="4892" max="4894" width="9.140625" style="4"/>
    <col min="4895" max="4895" width="19.140625" style="4" customWidth="1"/>
    <col min="4896" max="4896" width="7.85546875" style="4" customWidth="1"/>
    <col min="4897" max="4897" width="17.7109375" style="4" customWidth="1"/>
    <col min="4898" max="4898" width="16.7109375" style="4" customWidth="1"/>
    <col min="4899" max="4899" width="11" style="4" customWidth="1"/>
    <col min="4900" max="4900" width="10.7109375" style="4" customWidth="1"/>
    <col min="4901" max="4901" width="15.5703125" style="4" customWidth="1"/>
    <col min="4902" max="4903" width="9.140625" style="4"/>
    <col min="4904" max="4904" width="19.5703125" style="4" customWidth="1"/>
    <col min="4905" max="4905" width="16.140625" style="4" customWidth="1"/>
    <col min="4906" max="4906" width="14.42578125" style="4" customWidth="1"/>
    <col min="4907" max="4907" width="13.42578125" style="4" customWidth="1"/>
    <col min="4908" max="4908" width="16.42578125" style="4" customWidth="1"/>
    <col min="4909" max="5120" width="9.140625" style="4"/>
    <col min="5121" max="5121" width="18.28515625" style="4" customWidth="1"/>
    <col min="5122" max="5122" width="24" style="4" customWidth="1"/>
    <col min="5123" max="5124" width="9.140625" style="4"/>
    <col min="5125" max="5125" width="10.28515625" style="4" customWidth="1"/>
    <col min="5126" max="5126" width="7.7109375" style="4" customWidth="1"/>
    <col min="5127" max="5127" width="12.7109375" style="4" customWidth="1"/>
    <col min="5128" max="5128" width="12" style="4" customWidth="1"/>
    <col min="5129" max="5129" width="14.85546875" style="4" customWidth="1"/>
    <col min="5130" max="5130" width="9.85546875" style="4" customWidth="1"/>
    <col min="5131" max="5131" width="14.5703125" style="4" customWidth="1"/>
    <col min="5132" max="5132" width="10" style="4" customWidth="1"/>
    <col min="5133" max="5133" width="5.5703125" style="4" customWidth="1"/>
    <col min="5134" max="5134" width="7" style="4" customWidth="1"/>
    <col min="5135" max="5135" width="20.42578125" style="4" customWidth="1"/>
    <col min="5136" max="5136" width="17.85546875" style="4" customWidth="1"/>
    <col min="5137" max="5137" width="10.42578125" style="4" customWidth="1"/>
    <col min="5138" max="5138" width="10.5703125" style="4" customWidth="1"/>
    <col min="5139" max="5139" width="16.5703125" style="4" customWidth="1"/>
    <col min="5140" max="5142" width="9.140625" style="4"/>
    <col min="5143" max="5143" width="18.42578125" style="4" customWidth="1"/>
    <col min="5144" max="5144" width="16.85546875" style="4" customWidth="1"/>
    <col min="5145" max="5145" width="10.28515625" style="4" customWidth="1"/>
    <col min="5146" max="5146" width="11" style="4" customWidth="1"/>
    <col min="5147" max="5147" width="17" style="4" customWidth="1"/>
    <col min="5148" max="5150" width="9.140625" style="4"/>
    <col min="5151" max="5151" width="19.140625" style="4" customWidth="1"/>
    <col min="5152" max="5152" width="7.85546875" style="4" customWidth="1"/>
    <col min="5153" max="5153" width="17.7109375" style="4" customWidth="1"/>
    <col min="5154" max="5154" width="16.7109375" style="4" customWidth="1"/>
    <col min="5155" max="5155" width="11" style="4" customWidth="1"/>
    <col min="5156" max="5156" width="10.7109375" style="4" customWidth="1"/>
    <col min="5157" max="5157" width="15.5703125" style="4" customWidth="1"/>
    <col min="5158" max="5159" width="9.140625" style="4"/>
    <col min="5160" max="5160" width="19.5703125" style="4" customWidth="1"/>
    <col min="5161" max="5161" width="16.140625" style="4" customWidth="1"/>
    <col min="5162" max="5162" width="14.42578125" style="4" customWidth="1"/>
    <col min="5163" max="5163" width="13.42578125" style="4" customWidth="1"/>
    <col min="5164" max="5164" width="16.42578125" style="4" customWidth="1"/>
    <col min="5165" max="5376" width="9.140625" style="4"/>
    <col min="5377" max="5377" width="18.28515625" style="4" customWidth="1"/>
    <col min="5378" max="5378" width="24" style="4" customWidth="1"/>
    <col min="5379" max="5380" width="9.140625" style="4"/>
    <col min="5381" max="5381" width="10.28515625" style="4" customWidth="1"/>
    <col min="5382" max="5382" width="7.7109375" style="4" customWidth="1"/>
    <col min="5383" max="5383" width="12.7109375" style="4" customWidth="1"/>
    <col min="5384" max="5384" width="12" style="4" customWidth="1"/>
    <col min="5385" max="5385" width="14.85546875" style="4" customWidth="1"/>
    <col min="5386" max="5386" width="9.85546875" style="4" customWidth="1"/>
    <col min="5387" max="5387" width="14.5703125" style="4" customWidth="1"/>
    <col min="5388" max="5388" width="10" style="4" customWidth="1"/>
    <col min="5389" max="5389" width="5.5703125" style="4" customWidth="1"/>
    <col min="5390" max="5390" width="7" style="4" customWidth="1"/>
    <col min="5391" max="5391" width="20.42578125" style="4" customWidth="1"/>
    <col min="5392" max="5392" width="17.85546875" style="4" customWidth="1"/>
    <col min="5393" max="5393" width="10.42578125" style="4" customWidth="1"/>
    <col min="5394" max="5394" width="10.5703125" style="4" customWidth="1"/>
    <col min="5395" max="5395" width="16.5703125" style="4" customWidth="1"/>
    <col min="5396" max="5398" width="9.140625" style="4"/>
    <col min="5399" max="5399" width="18.42578125" style="4" customWidth="1"/>
    <col min="5400" max="5400" width="16.85546875" style="4" customWidth="1"/>
    <col min="5401" max="5401" width="10.28515625" style="4" customWidth="1"/>
    <col min="5402" max="5402" width="11" style="4" customWidth="1"/>
    <col min="5403" max="5403" width="17" style="4" customWidth="1"/>
    <col min="5404" max="5406" width="9.140625" style="4"/>
    <col min="5407" max="5407" width="19.140625" style="4" customWidth="1"/>
    <col min="5408" max="5408" width="7.85546875" style="4" customWidth="1"/>
    <col min="5409" max="5409" width="17.7109375" style="4" customWidth="1"/>
    <col min="5410" max="5410" width="16.7109375" style="4" customWidth="1"/>
    <col min="5411" max="5411" width="11" style="4" customWidth="1"/>
    <col min="5412" max="5412" width="10.7109375" style="4" customWidth="1"/>
    <col min="5413" max="5413" width="15.5703125" style="4" customWidth="1"/>
    <col min="5414" max="5415" width="9.140625" style="4"/>
    <col min="5416" max="5416" width="19.5703125" style="4" customWidth="1"/>
    <col min="5417" max="5417" width="16.140625" style="4" customWidth="1"/>
    <col min="5418" max="5418" width="14.42578125" style="4" customWidth="1"/>
    <col min="5419" max="5419" width="13.42578125" style="4" customWidth="1"/>
    <col min="5420" max="5420" width="16.42578125" style="4" customWidth="1"/>
    <col min="5421" max="5632" width="9.140625" style="4"/>
    <col min="5633" max="5633" width="18.28515625" style="4" customWidth="1"/>
    <col min="5634" max="5634" width="24" style="4" customWidth="1"/>
    <col min="5635" max="5636" width="9.140625" style="4"/>
    <col min="5637" max="5637" width="10.28515625" style="4" customWidth="1"/>
    <col min="5638" max="5638" width="7.7109375" style="4" customWidth="1"/>
    <col min="5639" max="5639" width="12.7109375" style="4" customWidth="1"/>
    <col min="5640" max="5640" width="12" style="4" customWidth="1"/>
    <col min="5641" max="5641" width="14.85546875" style="4" customWidth="1"/>
    <col min="5642" max="5642" width="9.85546875" style="4" customWidth="1"/>
    <col min="5643" max="5643" width="14.5703125" style="4" customWidth="1"/>
    <col min="5644" max="5644" width="10" style="4" customWidth="1"/>
    <col min="5645" max="5645" width="5.5703125" style="4" customWidth="1"/>
    <col min="5646" max="5646" width="7" style="4" customWidth="1"/>
    <col min="5647" max="5647" width="20.42578125" style="4" customWidth="1"/>
    <col min="5648" max="5648" width="17.85546875" style="4" customWidth="1"/>
    <col min="5649" max="5649" width="10.42578125" style="4" customWidth="1"/>
    <col min="5650" max="5650" width="10.5703125" style="4" customWidth="1"/>
    <col min="5651" max="5651" width="16.5703125" style="4" customWidth="1"/>
    <col min="5652" max="5654" width="9.140625" style="4"/>
    <col min="5655" max="5655" width="18.42578125" style="4" customWidth="1"/>
    <col min="5656" max="5656" width="16.85546875" style="4" customWidth="1"/>
    <col min="5657" max="5657" width="10.28515625" style="4" customWidth="1"/>
    <col min="5658" max="5658" width="11" style="4" customWidth="1"/>
    <col min="5659" max="5659" width="17" style="4" customWidth="1"/>
    <col min="5660" max="5662" width="9.140625" style="4"/>
    <col min="5663" max="5663" width="19.140625" style="4" customWidth="1"/>
    <col min="5664" max="5664" width="7.85546875" style="4" customWidth="1"/>
    <col min="5665" max="5665" width="17.7109375" style="4" customWidth="1"/>
    <col min="5666" max="5666" width="16.7109375" style="4" customWidth="1"/>
    <col min="5667" max="5667" width="11" style="4" customWidth="1"/>
    <col min="5668" max="5668" width="10.7109375" style="4" customWidth="1"/>
    <col min="5669" max="5669" width="15.5703125" style="4" customWidth="1"/>
    <col min="5670" max="5671" width="9.140625" style="4"/>
    <col min="5672" max="5672" width="19.5703125" style="4" customWidth="1"/>
    <col min="5673" max="5673" width="16.140625" style="4" customWidth="1"/>
    <col min="5674" max="5674" width="14.42578125" style="4" customWidth="1"/>
    <col min="5675" max="5675" width="13.42578125" style="4" customWidth="1"/>
    <col min="5676" max="5676" width="16.42578125" style="4" customWidth="1"/>
    <col min="5677" max="5888" width="9.140625" style="4"/>
    <col min="5889" max="5889" width="18.28515625" style="4" customWidth="1"/>
    <col min="5890" max="5890" width="24" style="4" customWidth="1"/>
    <col min="5891" max="5892" width="9.140625" style="4"/>
    <col min="5893" max="5893" width="10.28515625" style="4" customWidth="1"/>
    <col min="5894" max="5894" width="7.7109375" style="4" customWidth="1"/>
    <col min="5895" max="5895" width="12.7109375" style="4" customWidth="1"/>
    <col min="5896" max="5896" width="12" style="4" customWidth="1"/>
    <col min="5897" max="5897" width="14.85546875" style="4" customWidth="1"/>
    <col min="5898" max="5898" width="9.85546875" style="4" customWidth="1"/>
    <col min="5899" max="5899" width="14.5703125" style="4" customWidth="1"/>
    <col min="5900" max="5900" width="10" style="4" customWidth="1"/>
    <col min="5901" max="5901" width="5.5703125" style="4" customWidth="1"/>
    <col min="5902" max="5902" width="7" style="4" customWidth="1"/>
    <col min="5903" max="5903" width="20.42578125" style="4" customWidth="1"/>
    <col min="5904" max="5904" width="17.85546875" style="4" customWidth="1"/>
    <col min="5905" max="5905" width="10.42578125" style="4" customWidth="1"/>
    <col min="5906" max="5906" width="10.5703125" style="4" customWidth="1"/>
    <col min="5907" max="5907" width="16.5703125" style="4" customWidth="1"/>
    <col min="5908" max="5910" width="9.140625" style="4"/>
    <col min="5911" max="5911" width="18.42578125" style="4" customWidth="1"/>
    <col min="5912" max="5912" width="16.85546875" style="4" customWidth="1"/>
    <col min="5913" max="5913" width="10.28515625" style="4" customWidth="1"/>
    <col min="5914" max="5914" width="11" style="4" customWidth="1"/>
    <col min="5915" max="5915" width="17" style="4" customWidth="1"/>
    <col min="5916" max="5918" width="9.140625" style="4"/>
    <col min="5919" max="5919" width="19.140625" style="4" customWidth="1"/>
    <col min="5920" max="5920" width="7.85546875" style="4" customWidth="1"/>
    <col min="5921" max="5921" width="17.7109375" style="4" customWidth="1"/>
    <col min="5922" max="5922" width="16.7109375" style="4" customWidth="1"/>
    <col min="5923" max="5923" width="11" style="4" customWidth="1"/>
    <col min="5924" max="5924" width="10.7109375" style="4" customWidth="1"/>
    <col min="5925" max="5925" width="15.5703125" style="4" customWidth="1"/>
    <col min="5926" max="5927" width="9.140625" style="4"/>
    <col min="5928" max="5928" width="19.5703125" style="4" customWidth="1"/>
    <col min="5929" max="5929" width="16.140625" style="4" customWidth="1"/>
    <col min="5930" max="5930" width="14.42578125" style="4" customWidth="1"/>
    <col min="5931" max="5931" width="13.42578125" style="4" customWidth="1"/>
    <col min="5932" max="5932" width="16.42578125" style="4" customWidth="1"/>
    <col min="5933" max="6144" width="9.140625" style="4"/>
    <col min="6145" max="6145" width="18.28515625" style="4" customWidth="1"/>
    <col min="6146" max="6146" width="24" style="4" customWidth="1"/>
    <col min="6147" max="6148" width="9.140625" style="4"/>
    <col min="6149" max="6149" width="10.28515625" style="4" customWidth="1"/>
    <col min="6150" max="6150" width="7.7109375" style="4" customWidth="1"/>
    <col min="6151" max="6151" width="12.7109375" style="4" customWidth="1"/>
    <col min="6152" max="6152" width="12" style="4" customWidth="1"/>
    <col min="6153" max="6153" width="14.85546875" style="4" customWidth="1"/>
    <col min="6154" max="6154" width="9.85546875" style="4" customWidth="1"/>
    <col min="6155" max="6155" width="14.5703125" style="4" customWidth="1"/>
    <col min="6156" max="6156" width="10" style="4" customWidth="1"/>
    <col min="6157" max="6157" width="5.5703125" style="4" customWidth="1"/>
    <col min="6158" max="6158" width="7" style="4" customWidth="1"/>
    <col min="6159" max="6159" width="20.42578125" style="4" customWidth="1"/>
    <col min="6160" max="6160" width="17.85546875" style="4" customWidth="1"/>
    <col min="6161" max="6161" width="10.42578125" style="4" customWidth="1"/>
    <col min="6162" max="6162" width="10.5703125" style="4" customWidth="1"/>
    <col min="6163" max="6163" width="16.5703125" style="4" customWidth="1"/>
    <col min="6164" max="6166" width="9.140625" style="4"/>
    <col min="6167" max="6167" width="18.42578125" style="4" customWidth="1"/>
    <col min="6168" max="6168" width="16.85546875" style="4" customWidth="1"/>
    <col min="6169" max="6169" width="10.28515625" style="4" customWidth="1"/>
    <col min="6170" max="6170" width="11" style="4" customWidth="1"/>
    <col min="6171" max="6171" width="17" style="4" customWidth="1"/>
    <col min="6172" max="6174" width="9.140625" style="4"/>
    <col min="6175" max="6175" width="19.140625" style="4" customWidth="1"/>
    <col min="6176" max="6176" width="7.85546875" style="4" customWidth="1"/>
    <col min="6177" max="6177" width="17.7109375" style="4" customWidth="1"/>
    <col min="6178" max="6178" width="16.7109375" style="4" customWidth="1"/>
    <col min="6179" max="6179" width="11" style="4" customWidth="1"/>
    <col min="6180" max="6180" width="10.7109375" style="4" customWidth="1"/>
    <col min="6181" max="6181" width="15.5703125" style="4" customWidth="1"/>
    <col min="6182" max="6183" width="9.140625" style="4"/>
    <col min="6184" max="6184" width="19.5703125" style="4" customWidth="1"/>
    <col min="6185" max="6185" width="16.140625" style="4" customWidth="1"/>
    <col min="6186" max="6186" width="14.42578125" style="4" customWidth="1"/>
    <col min="6187" max="6187" width="13.42578125" style="4" customWidth="1"/>
    <col min="6188" max="6188" width="16.42578125" style="4" customWidth="1"/>
    <col min="6189" max="6400" width="9.140625" style="4"/>
    <col min="6401" max="6401" width="18.28515625" style="4" customWidth="1"/>
    <col min="6402" max="6402" width="24" style="4" customWidth="1"/>
    <col min="6403" max="6404" width="9.140625" style="4"/>
    <col min="6405" max="6405" width="10.28515625" style="4" customWidth="1"/>
    <col min="6406" max="6406" width="7.7109375" style="4" customWidth="1"/>
    <col min="6407" max="6407" width="12.7109375" style="4" customWidth="1"/>
    <col min="6408" max="6408" width="12" style="4" customWidth="1"/>
    <col min="6409" max="6409" width="14.85546875" style="4" customWidth="1"/>
    <col min="6410" max="6410" width="9.85546875" style="4" customWidth="1"/>
    <col min="6411" max="6411" width="14.5703125" style="4" customWidth="1"/>
    <col min="6412" max="6412" width="10" style="4" customWidth="1"/>
    <col min="6413" max="6413" width="5.5703125" style="4" customWidth="1"/>
    <col min="6414" max="6414" width="7" style="4" customWidth="1"/>
    <col min="6415" max="6415" width="20.42578125" style="4" customWidth="1"/>
    <col min="6416" max="6416" width="17.85546875" style="4" customWidth="1"/>
    <col min="6417" max="6417" width="10.42578125" style="4" customWidth="1"/>
    <col min="6418" max="6418" width="10.5703125" style="4" customWidth="1"/>
    <col min="6419" max="6419" width="16.5703125" style="4" customWidth="1"/>
    <col min="6420" max="6422" width="9.140625" style="4"/>
    <col min="6423" max="6423" width="18.42578125" style="4" customWidth="1"/>
    <col min="6424" max="6424" width="16.85546875" style="4" customWidth="1"/>
    <col min="6425" max="6425" width="10.28515625" style="4" customWidth="1"/>
    <col min="6426" max="6426" width="11" style="4" customWidth="1"/>
    <col min="6427" max="6427" width="17" style="4" customWidth="1"/>
    <col min="6428" max="6430" width="9.140625" style="4"/>
    <col min="6431" max="6431" width="19.140625" style="4" customWidth="1"/>
    <col min="6432" max="6432" width="7.85546875" style="4" customWidth="1"/>
    <col min="6433" max="6433" width="17.7109375" style="4" customWidth="1"/>
    <col min="6434" max="6434" width="16.7109375" style="4" customWidth="1"/>
    <col min="6435" max="6435" width="11" style="4" customWidth="1"/>
    <col min="6436" max="6436" width="10.7109375" style="4" customWidth="1"/>
    <col min="6437" max="6437" width="15.5703125" style="4" customWidth="1"/>
    <col min="6438" max="6439" width="9.140625" style="4"/>
    <col min="6440" max="6440" width="19.5703125" style="4" customWidth="1"/>
    <col min="6441" max="6441" width="16.140625" style="4" customWidth="1"/>
    <col min="6442" max="6442" width="14.42578125" style="4" customWidth="1"/>
    <col min="6443" max="6443" width="13.42578125" style="4" customWidth="1"/>
    <col min="6444" max="6444" width="16.42578125" style="4" customWidth="1"/>
    <col min="6445" max="6656" width="9.140625" style="4"/>
    <col min="6657" max="6657" width="18.28515625" style="4" customWidth="1"/>
    <col min="6658" max="6658" width="24" style="4" customWidth="1"/>
    <col min="6659" max="6660" width="9.140625" style="4"/>
    <col min="6661" max="6661" width="10.28515625" style="4" customWidth="1"/>
    <col min="6662" max="6662" width="7.7109375" style="4" customWidth="1"/>
    <col min="6663" max="6663" width="12.7109375" style="4" customWidth="1"/>
    <col min="6664" max="6664" width="12" style="4" customWidth="1"/>
    <col min="6665" max="6665" width="14.85546875" style="4" customWidth="1"/>
    <col min="6666" max="6666" width="9.85546875" style="4" customWidth="1"/>
    <col min="6667" max="6667" width="14.5703125" style="4" customWidth="1"/>
    <col min="6668" max="6668" width="10" style="4" customWidth="1"/>
    <col min="6669" max="6669" width="5.5703125" style="4" customWidth="1"/>
    <col min="6670" max="6670" width="7" style="4" customWidth="1"/>
    <col min="6671" max="6671" width="20.42578125" style="4" customWidth="1"/>
    <col min="6672" max="6672" width="17.85546875" style="4" customWidth="1"/>
    <col min="6673" max="6673" width="10.42578125" style="4" customWidth="1"/>
    <col min="6674" max="6674" width="10.5703125" style="4" customWidth="1"/>
    <col min="6675" max="6675" width="16.5703125" style="4" customWidth="1"/>
    <col min="6676" max="6678" width="9.140625" style="4"/>
    <col min="6679" max="6679" width="18.42578125" style="4" customWidth="1"/>
    <col min="6680" max="6680" width="16.85546875" style="4" customWidth="1"/>
    <col min="6681" max="6681" width="10.28515625" style="4" customWidth="1"/>
    <col min="6682" max="6682" width="11" style="4" customWidth="1"/>
    <col min="6683" max="6683" width="17" style="4" customWidth="1"/>
    <col min="6684" max="6686" width="9.140625" style="4"/>
    <col min="6687" max="6687" width="19.140625" style="4" customWidth="1"/>
    <col min="6688" max="6688" width="7.85546875" style="4" customWidth="1"/>
    <col min="6689" max="6689" width="17.7109375" style="4" customWidth="1"/>
    <col min="6690" max="6690" width="16.7109375" style="4" customWidth="1"/>
    <col min="6691" max="6691" width="11" style="4" customWidth="1"/>
    <col min="6692" max="6692" width="10.7109375" style="4" customWidth="1"/>
    <col min="6693" max="6693" width="15.5703125" style="4" customWidth="1"/>
    <col min="6694" max="6695" width="9.140625" style="4"/>
    <col min="6696" max="6696" width="19.5703125" style="4" customWidth="1"/>
    <col min="6697" max="6697" width="16.140625" style="4" customWidth="1"/>
    <col min="6698" max="6698" width="14.42578125" style="4" customWidth="1"/>
    <col min="6699" max="6699" width="13.42578125" style="4" customWidth="1"/>
    <col min="6700" max="6700" width="16.42578125" style="4" customWidth="1"/>
    <col min="6701" max="6912" width="9.140625" style="4"/>
    <col min="6913" max="6913" width="18.28515625" style="4" customWidth="1"/>
    <col min="6914" max="6914" width="24" style="4" customWidth="1"/>
    <col min="6915" max="6916" width="9.140625" style="4"/>
    <col min="6917" max="6917" width="10.28515625" style="4" customWidth="1"/>
    <col min="6918" max="6918" width="7.7109375" style="4" customWidth="1"/>
    <col min="6919" max="6919" width="12.7109375" style="4" customWidth="1"/>
    <col min="6920" max="6920" width="12" style="4" customWidth="1"/>
    <col min="6921" max="6921" width="14.85546875" style="4" customWidth="1"/>
    <col min="6922" max="6922" width="9.85546875" style="4" customWidth="1"/>
    <col min="6923" max="6923" width="14.5703125" style="4" customWidth="1"/>
    <col min="6924" max="6924" width="10" style="4" customWidth="1"/>
    <col min="6925" max="6925" width="5.5703125" style="4" customWidth="1"/>
    <col min="6926" max="6926" width="7" style="4" customWidth="1"/>
    <col min="6927" max="6927" width="20.42578125" style="4" customWidth="1"/>
    <col min="6928" max="6928" width="17.85546875" style="4" customWidth="1"/>
    <col min="6929" max="6929" width="10.42578125" style="4" customWidth="1"/>
    <col min="6930" max="6930" width="10.5703125" style="4" customWidth="1"/>
    <col min="6931" max="6931" width="16.5703125" style="4" customWidth="1"/>
    <col min="6932" max="6934" width="9.140625" style="4"/>
    <col min="6935" max="6935" width="18.42578125" style="4" customWidth="1"/>
    <col min="6936" max="6936" width="16.85546875" style="4" customWidth="1"/>
    <col min="6937" max="6937" width="10.28515625" style="4" customWidth="1"/>
    <col min="6938" max="6938" width="11" style="4" customWidth="1"/>
    <col min="6939" max="6939" width="17" style="4" customWidth="1"/>
    <col min="6940" max="6942" width="9.140625" style="4"/>
    <col min="6943" max="6943" width="19.140625" style="4" customWidth="1"/>
    <col min="6944" max="6944" width="7.85546875" style="4" customWidth="1"/>
    <col min="6945" max="6945" width="17.7109375" style="4" customWidth="1"/>
    <col min="6946" max="6946" width="16.7109375" style="4" customWidth="1"/>
    <col min="6947" max="6947" width="11" style="4" customWidth="1"/>
    <col min="6948" max="6948" width="10.7109375" style="4" customWidth="1"/>
    <col min="6949" max="6949" width="15.5703125" style="4" customWidth="1"/>
    <col min="6950" max="6951" width="9.140625" style="4"/>
    <col min="6952" max="6952" width="19.5703125" style="4" customWidth="1"/>
    <col min="6953" max="6953" width="16.140625" style="4" customWidth="1"/>
    <col min="6954" max="6954" width="14.42578125" style="4" customWidth="1"/>
    <col min="6955" max="6955" width="13.42578125" style="4" customWidth="1"/>
    <col min="6956" max="6956" width="16.42578125" style="4" customWidth="1"/>
    <col min="6957" max="7168" width="9.140625" style="4"/>
    <col min="7169" max="7169" width="18.28515625" style="4" customWidth="1"/>
    <col min="7170" max="7170" width="24" style="4" customWidth="1"/>
    <col min="7171" max="7172" width="9.140625" style="4"/>
    <col min="7173" max="7173" width="10.28515625" style="4" customWidth="1"/>
    <col min="7174" max="7174" width="7.7109375" style="4" customWidth="1"/>
    <col min="7175" max="7175" width="12.7109375" style="4" customWidth="1"/>
    <col min="7176" max="7176" width="12" style="4" customWidth="1"/>
    <col min="7177" max="7177" width="14.85546875" style="4" customWidth="1"/>
    <col min="7178" max="7178" width="9.85546875" style="4" customWidth="1"/>
    <col min="7179" max="7179" width="14.5703125" style="4" customWidth="1"/>
    <col min="7180" max="7180" width="10" style="4" customWidth="1"/>
    <col min="7181" max="7181" width="5.5703125" style="4" customWidth="1"/>
    <col min="7182" max="7182" width="7" style="4" customWidth="1"/>
    <col min="7183" max="7183" width="20.42578125" style="4" customWidth="1"/>
    <col min="7184" max="7184" width="17.85546875" style="4" customWidth="1"/>
    <col min="7185" max="7185" width="10.42578125" style="4" customWidth="1"/>
    <col min="7186" max="7186" width="10.5703125" style="4" customWidth="1"/>
    <col min="7187" max="7187" width="16.5703125" style="4" customWidth="1"/>
    <col min="7188" max="7190" width="9.140625" style="4"/>
    <col min="7191" max="7191" width="18.42578125" style="4" customWidth="1"/>
    <col min="7192" max="7192" width="16.85546875" style="4" customWidth="1"/>
    <col min="7193" max="7193" width="10.28515625" style="4" customWidth="1"/>
    <col min="7194" max="7194" width="11" style="4" customWidth="1"/>
    <col min="7195" max="7195" width="17" style="4" customWidth="1"/>
    <col min="7196" max="7198" width="9.140625" style="4"/>
    <col min="7199" max="7199" width="19.140625" style="4" customWidth="1"/>
    <col min="7200" max="7200" width="7.85546875" style="4" customWidth="1"/>
    <col min="7201" max="7201" width="17.7109375" style="4" customWidth="1"/>
    <col min="7202" max="7202" width="16.7109375" style="4" customWidth="1"/>
    <col min="7203" max="7203" width="11" style="4" customWidth="1"/>
    <col min="7204" max="7204" width="10.7109375" style="4" customWidth="1"/>
    <col min="7205" max="7205" width="15.5703125" style="4" customWidth="1"/>
    <col min="7206" max="7207" width="9.140625" style="4"/>
    <col min="7208" max="7208" width="19.5703125" style="4" customWidth="1"/>
    <col min="7209" max="7209" width="16.140625" style="4" customWidth="1"/>
    <col min="7210" max="7210" width="14.42578125" style="4" customWidth="1"/>
    <col min="7211" max="7211" width="13.42578125" style="4" customWidth="1"/>
    <col min="7212" max="7212" width="16.42578125" style="4" customWidth="1"/>
    <col min="7213" max="7424" width="9.140625" style="4"/>
    <col min="7425" max="7425" width="18.28515625" style="4" customWidth="1"/>
    <col min="7426" max="7426" width="24" style="4" customWidth="1"/>
    <col min="7427" max="7428" width="9.140625" style="4"/>
    <col min="7429" max="7429" width="10.28515625" style="4" customWidth="1"/>
    <col min="7430" max="7430" width="7.7109375" style="4" customWidth="1"/>
    <col min="7431" max="7431" width="12.7109375" style="4" customWidth="1"/>
    <col min="7432" max="7432" width="12" style="4" customWidth="1"/>
    <col min="7433" max="7433" width="14.85546875" style="4" customWidth="1"/>
    <col min="7434" max="7434" width="9.85546875" style="4" customWidth="1"/>
    <col min="7435" max="7435" width="14.5703125" style="4" customWidth="1"/>
    <col min="7436" max="7436" width="10" style="4" customWidth="1"/>
    <col min="7437" max="7437" width="5.5703125" style="4" customWidth="1"/>
    <col min="7438" max="7438" width="7" style="4" customWidth="1"/>
    <col min="7439" max="7439" width="20.42578125" style="4" customWidth="1"/>
    <col min="7440" max="7440" width="17.85546875" style="4" customWidth="1"/>
    <col min="7441" max="7441" width="10.42578125" style="4" customWidth="1"/>
    <col min="7442" max="7442" width="10.5703125" style="4" customWidth="1"/>
    <col min="7443" max="7443" width="16.5703125" style="4" customWidth="1"/>
    <col min="7444" max="7446" width="9.140625" style="4"/>
    <col min="7447" max="7447" width="18.42578125" style="4" customWidth="1"/>
    <col min="7448" max="7448" width="16.85546875" style="4" customWidth="1"/>
    <col min="7449" max="7449" width="10.28515625" style="4" customWidth="1"/>
    <col min="7450" max="7450" width="11" style="4" customWidth="1"/>
    <col min="7451" max="7451" width="17" style="4" customWidth="1"/>
    <col min="7452" max="7454" width="9.140625" style="4"/>
    <col min="7455" max="7455" width="19.140625" style="4" customWidth="1"/>
    <col min="7456" max="7456" width="7.85546875" style="4" customWidth="1"/>
    <col min="7457" max="7457" width="17.7109375" style="4" customWidth="1"/>
    <col min="7458" max="7458" width="16.7109375" style="4" customWidth="1"/>
    <col min="7459" max="7459" width="11" style="4" customWidth="1"/>
    <col min="7460" max="7460" width="10.7109375" style="4" customWidth="1"/>
    <col min="7461" max="7461" width="15.5703125" style="4" customWidth="1"/>
    <col min="7462" max="7463" width="9.140625" style="4"/>
    <col min="7464" max="7464" width="19.5703125" style="4" customWidth="1"/>
    <col min="7465" max="7465" width="16.140625" style="4" customWidth="1"/>
    <col min="7466" max="7466" width="14.42578125" style="4" customWidth="1"/>
    <col min="7467" max="7467" width="13.42578125" style="4" customWidth="1"/>
    <col min="7468" max="7468" width="16.42578125" style="4" customWidth="1"/>
    <col min="7469" max="7680" width="9.140625" style="4"/>
    <col min="7681" max="7681" width="18.28515625" style="4" customWidth="1"/>
    <col min="7682" max="7682" width="24" style="4" customWidth="1"/>
    <col min="7683" max="7684" width="9.140625" style="4"/>
    <col min="7685" max="7685" width="10.28515625" style="4" customWidth="1"/>
    <col min="7686" max="7686" width="7.7109375" style="4" customWidth="1"/>
    <col min="7687" max="7687" width="12.7109375" style="4" customWidth="1"/>
    <col min="7688" max="7688" width="12" style="4" customWidth="1"/>
    <col min="7689" max="7689" width="14.85546875" style="4" customWidth="1"/>
    <col min="7690" max="7690" width="9.85546875" style="4" customWidth="1"/>
    <col min="7691" max="7691" width="14.5703125" style="4" customWidth="1"/>
    <col min="7692" max="7692" width="10" style="4" customWidth="1"/>
    <col min="7693" max="7693" width="5.5703125" style="4" customWidth="1"/>
    <col min="7694" max="7694" width="7" style="4" customWidth="1"/>
    <col min="7695" max="7695" width="20.42578125" style="4" customWidth="1"/>
    <col min="7696" max="7696" width="17.85546875" style="4" customWidth="1"/>
    <col min="7697" max="7697" width="10.42578125" style="4" customWidth="1"/>
    <col min="7698" max="7698" width="10.5703125" style="4" customWidth="1"/>
    <col min="7699" max="7699" width="16.5703125" style="4" customWidth="1"/>
    <col min="7700" max="7702" width="9.140625" style="4"/>
    <col min="7703" max="7703" width="18.42578125" style="4" customWidth="1"/>
    <col min="7704" max="7704" width="16.85546875" style="4" customWidth="1"/>
    <col min="7705" max="7705" width="10.28515625" style="4" customWidth="1"/>
    <col min="7706" max="7706" width="11" style="4" customWidth="1"/>
    <col min="7707" max="7707" width="17" style="4" customWidth="1"/>
    <col min="7708" max="7710" width="9.140625" style="4"/>
    <col min="7711" max="7711" width="19.140625" style="4" customWidth="1"/>
    <col min="7712" max="7712" width="7.85546875" style="4" customWidth="1"/>
    <col min="7713" max="7713" width="17.7109375" style="4" customWidth="1"/>
    <col min="7714" max="7714" width="16.7109375" style="4" customWidth="1"/>
    <col min="7715" max="7715" width="11" style="4" customWidth="1"/>
    <col min="7716" max="7716" width="10.7109375" style="4" customWidth="1"/>
    <col min="7717" max="7717" width="15.5703125" style="4" customWidth="1"/>
    <col min="7718" max="7719" width="9.140625" style="4"/>
    <col min="7720" max="7720" width="19.5703125" style="4" customWidth="1"/>
    <col min="7721" max="7721" width="16.140625" style="4" customWidth="1"/>
    <col min="7722" max="7722" width="14.42578125" style="4" customWidth="1"/>
    <col min="7723" max="7723" width="13.42578125" style="4" customWidth="1"/>
    <col min="7724" max="7724" width="16.42578125" style="4" customWidth="1"/>
    <col min="7725" max="7936" width="9.140625" style="4"/>
    <col min="7937" max="7937" width="18.28515625" style="4" customWidth="1"/>
    <col min="7938" max="7938" width="24" style="4" customWidth="1"/>
    <col min="7939" max="7940" width="9.140625" style="4"/>
    <col min="7941" max="7941" width="10.28515625" style="4" customWidth="1"/>
    <col min="7942" max="7942" width="7.7109375" style="4" customWidth="1"/>
    <col min="7943" max="7943" width="12.7109375" style="4" customWidth="1"/>
    <col min="7944" max="7944" width="12" style="4" customWidth="1"/>
    <col min="7945" max="7945" width="14.85546875" style="4" customWidth="1"/>
    <col min="7946" max="7946" width="9.85546875" style="4" customWidth="1"/>
    <col min="7947" max="7947" width="14.5703125" style="4" customWidth="1"/>
    <col min="7948" max="7948" width="10" style="4" customWidth="1"/>
    <col min="7949" max="7949" width="5.5703125" style="4" customWidth="1"/>
    <col min="7950" max="7950" width="7" style="4" customWidth="1"/>
    <col min="7951" max="7951" width="20.42578125" style="4" customWidth="1"/>
    <col min="7952" max="7952" width="17.85546875" style="4" customWidth="1"/>
    <col min="7953" max="7953" width="10.42578125" style="4" customWidth="1"/>
    <col min="7954" max="7954" width="10.5703125" style="4" customWidth="1"/>
    <col min="7955" max="7955" width="16.5703125" style="4" customWidth="1"/>
    <col min="7956" max="7958" width="9.140625" style="4"/>
    <col min="7959" max="7959" width="18.42578125" style="4" customWidth="1"/>
    <col min="7960" max="7960" width="16.85546875" style="4" customWidth="1"/>
    <col min="7961" max="7961" width="10.28515625" style="4" customWidth="1"/>
    <col min="7962" max="7962" width="11" style="4" customWidth="1"/>
    <col min="7963" max="7963" width="17" style="4" customWidth="1"/>
    <col min="7964" max="7966" width="9.140625" style="4"/>
    <col min="7967" max="7967" width="19.140625" style="4" customWidth="1"/>
    <col min="7968" max="7968" width="7.85546875" style="4" customWidth="1"/>
    <col min="7969" max="7969" width="17.7109375" style="4" customWidth="1"/>
    <col min="7970" max="7970" width="16.7109375" style="4" customWidth="1"/>
    <col min="7971" max="7971" width="11" style="4" customWidth="1"/>
    <col min="7972" max="7972" width="10.7109375" style="4" customWidth="1"/>
    <col min="7973" max="7973" width="15.5703125" style="4" customWidth="1"/>
    <col min="7974" max="7975" width="9.140625" style="4"/>
    <col min="7976" max="7976" width="19.5703125" style="4" customWidth="1"/>
    <col min="7977" max="7977" width="16.140625" style="4" customWidth="1"/>
    <col min="7978" max="7978" width="14.42578125" style="4" customWidth="1"/>
    <col min="7979" max="7979" width="13.42578125" style="4" customWidth="1"/>
    <col min="7980" max="7980" width="16.42578125" style="4" customWidth="1"/>
    <col min="7981" max="8192" width="9.140625" style="4"/>
    <col min="8193" max="8193" width="18.28515625" style="4" customWidth="1"/>
    <col min="8194" max="8194" width="24" style="4" customWidth="1"/>
    <col min="8195" max="8196" width="9.140625" style="4"/>
    <col min="8197" max="8197" width="10.28515625" style="4" customWidth="1"/>
    <col min="8198" max="8198" width="7.7109375" style="4" customWidth="1"/>
    <col min="8199" max="8199" width="12.7109375" style="4" customWidth="1"/>
    <col min="8200" max="8200" width="12" style="4" customWidth="1"/>
    <col min="8201" max="8201" width="14.85546875" style="4" customWidth="1"/>
    <col min="8202" max="8202" width="9.85546875" style="4" customWidth="1"/>
    <col min="8203" max="8203" width="14.5703125" style="4" customWidth="1"/>
    <col min="8204" max="8204" width="10" style="4" customWidth="1"/>
    <col min="8205" max="8205" width="5.5703125" style="4" customWidth="1"/>
    <col min="8206" max="8206" width="7" style="4" customWidth="1"/>
    <col min="8207" max="8207" width="20.42578125" style="4" customWidth="1"/>
    <col min="8208" max="8208" width="17.85546875" style="4" customWidth="1"/>
    <col min="8209" max="8209" width="10.42578125" style="4" customWidth="1"/>
    <col min="8210" max="8210" width="10.5703125" style="4" customWidth="1"/>
    <col min="8211" max="8211" width="16.5703125" style="4" customWidth="1"/>
    <col min="8212" max="8214" width="9.140625" style="4"/>
    <col min="8215" max="8215" width="18.42578125" style="4" customWidth="1"/>
    <col min="8216" max="8216" width="16.85546875" style="4" customWidth="1"/>
    <col min="8217" max="8217" width="10.28515625" style="4" customWidth="1"/>
    <col min="8218" max="8218" width="11" style="4" customWidth="1"/>
    <col min="8219" max="8219" width="17" style="4" customWidth="1"/>
    <col min="8220" max="8222" width="9.140625" style="4"/>
    <col min="8223" max="8223" width="19.140625" style="4" customWidth="1"/>
    <col min="8224" max="8224" width="7.85546875" style="4" customWidth="1"/>
    <col min="8225" max="8225" width="17.7109375" style="4" customWidth="1"/>
    <col min="8226" max="8226" width="16.7109375" style="4" customWidth="1"/>
    <col min="8227" max="8227" width="11" style="4" customWidth="1"/>
    <col min="8228" max="8228" width="10.7109375" style="4" customWidth="1"/>
    <col min="8229" max="8229" width="15.5703125" style="4" customWidth="1"/>
    <col min="8230" max="8231" width="9.140625" style="4"/>
    <col min="8232" max="8232" width="19.5703125" style="4" customWidth="1"/>
    <col min="8233" max="8233" width="16.140625" style="4" customWidth="1"/>
    <col min="8234" max="8234" width="14.42578125" style="4" customWidth="1"/>
    <col min="8235" max="8235" width="13.42578125" style="4" customWidth="1"/>
    <col min="8236" max="8236" width="16.42578125" style="4" customWidth="1"/>
    <col min="8237" max="8448" width="9.140625" style="4"/>
    <col min="8449" max="8449" width="18.28515625" style="4" customWidth="1"/>
    <col min="8450" max="8450" width="24" style="4" customWidth="1"/>
    <col min="8451" max="8452" width="9.140625" style="4"/>
    <col min="8453" max="8453" width="10.28515625" style="4" customWidth="1"/>
    <col min="8454" max="8454" width="7.7109375" style="4" customWidth="1"/>
    <col min="8455" max="8455" width="12.7109375" style="4" customWidth="1"/>
    <col min="8456" max="8456" width="12" style="4" customWidth="1"/>
    <col min="8457" max="8457" width="14.85546875" style="4" customWidth="1"/>
    <col min="8458" max="8458" width="9.85546875" style="4" customWidth="1"/>
    <col min="8459" max="8459" width="14.5703125" style="4" customWidth="1"/>
    <col min="8460" max="8460" width="10" style="4" customWidth="1"/>
    <col min="8461" max="8461" width="5.5703125" style="4" customWidth="1"/>
    <col min="8462" max="8462" width="7" style="4" customWidth="1"/>
    <col min="8463" max="8463" width="20.42578125" style="4" customWidth="1"/>
    <col min="8464" max="8464" width="17.85546875" style="4" customWidth="1"/>
    <col min="8465" max="8465" width="10.42578125" style="4" customWidth="1"/>
    <col min="8466" max="8466" width="10.5703125" style="4" customWidth="1"/>
    <col min="8467" max="8467" width="16.5703125" style="4" customWidth="1"/>
    <col min="8468" max="8470" width="9.140625" style="4"/>
    <col min="8471" max="8471" width="18.42578125" style="4" customWidth="1"/>
    <col min="8472" max="8472" width="16.85546875" style="4" customWidth="1"/>
    <col min="8473" max="8473" width="10.28515625" style="4" customWidth="1"/>
    <col min="8474" max="8474" width="11" style="4" customWidth="1"/>
    <col min="8475" max="8475" width="17" style="4" customWidth="1"/>
    <col min="8476" max="8478" width="9.140625" style="4"/>
    <col min="8479" max="8479" width="19.140625" style="4" customWidth="1"/>
    <col min="8480" max="8480" width="7.85546875" style="4" customWidth="1"/>
    <col min="8481" max="8481" width="17.7109375" style="4" customWidth="1"/>
    <col min="8482" max="8482" width="16.7109375" style="4" customWidth="1"/>
    <col min="8483" max="8483" width="11" style="4" customWidth="1"/>
    <col min="8484" max="8484" width="10.7109375" style="4" customWidth="1"/>
    <col min="8485" max="8485" width="15.5703125" style="4" customWidth="1"/>
    <col min="8486" max="8487" width="9.140625" style="4"/>
    <col min="8488" max="8488" width="19.5703125" style="4" customWidth="1"/>
    <col min="8489" max="8489" width="16.140625" style="4" customWidth="1"/>
    <col min="8490" max="8490" width="14.42578125" style="4" customWidth="1"/>
    <col min="8491" max="8491" width="13.42578125" style="4" customWidth="1"/>
    <col min="8492" max="8492" width="16.42578125" style="4" customWidth="1"/>
    <col min="8493" max="8704" width="9.140625" style="4"/>
    <col min="8705" max="8705" width="18.28515625" style="4" customWidth="1"/>
    <col min="8706" max="8706" width="24" style="4" customWidth="1"/>
    <col min="8707" max="8708" width="9.140625" style="4"/>
    <col min="8709" max="8709" width="10.28515625" style="4" customWidth="1"/>
    <col min="8710" max="8710" width="7.7109375" style="4" customWidth="1"/>
    <col min="8711" max="8711" width="12.7109375" style="4" customWidth="1"/>
    <col min="8712" max="8712" width="12" style="4" customWidth="1"/>
    <col min="8713" max="8713" width="14.85546875" style="4" customWidth="1"/>
    <col min="8714" max="8714" width="9.85546875" style="4" customWidth="1"/>
    <col min="8715" max="8715" width="14.5703125" style="4" customWidth="1"/>
    <col min="8716" max="8716" width="10" style="4" customWidth="1"/>
    <col min="8717" max="8717" width="5.5703125" style="4" customWidth="1"/>
    <col min="8718" max="8718" width="7" style="4" customWidth="1"/>
    <col min="8719" max="8719" width="20.42578125" style="4" customWidth="1"/>
    <col min="8720" max="8720" width="17.85546875" style="4" customWidth="1"/>
    <col min="8721" max="8721" width="10.42578125" style="4" customWidth="1"/>
    <col min="8722" max="8722" width="10.5703125" style="4" customWidth="1"/>
    <col min="8723" max="8723" width="16.5703125" style="4" customWidth="1"/>
    <col min="8724" max="8726" width="9.140625" style="4"/>
    <col min="8727" max="8727" width="18.42578125" style="4" customWidth="1"/>
    <col min="8728" max="8728" width="16.85546875" style="4" customWidth="1"/>
    <col min="8729" max="8729" width="10.28515625" style="4" customWidth="1"/>
    <col min="8730" max="8730" width="11" style="4" customWidth="1"/>
    <col min="8731" max="8731" width="17" style="4" customWidth="1"/>
    <col min="8732" max="8734" width="9.140625" style="4"/>
    <col min="8735" max="8735" width="19.140625" style="4" customWidth="1"/>
    <col min="8736" max="8736" width="7.85546875" style="4" customWidth="1"/>
    <col min="8737" max="8737" width="17.7109375" style="4" customWidth="1"/>
    <col min="8738" max="8738" width="16.7109375" style="4" customWidth="1"/>
    <col min="8739" max="8739" width="11" style="4" customWidth="1"/>
    <col min="8740" max="8740" width="10.7109375" style="4" customWidth="1"/>
    <col min="8741" max="8741" width="15.5703125" style="4" customWidth="1"/>
    <col min="8742" max="8743" width="9.140625" style="4"/>
    <col min="8744" max="8744" width="19.5703125" style="4" customWidth="1"/>
    <col min="8745" max="8745" width="16.140625" style="4" customWidth="1"/>
    <col min="8746" max="8746" width="14.42578125" style="4" customWidth="1"/>
    <col min="8747" max="8747" width="13.42578125" style="4" customWidth="1"/>
    <col min="8748" max="8748" width="16.42578125" style="4" customWidth="1"/>
    <col min="8749" max="8960" width="9.140625" style="4"/>
    <col min="8961" max="8961" width="18.28515625" style="4" customWidth="1"/>
    <col min="8962" max="8962" width="24" style="4" customWidth="1"/>
    <col min="8963" max="8964" width="9.140625" style="4"/>
    <col min="8965" max="8965" width="10.28515625" style="4" customWidth="1"/>
    <col min="8966" max="8966" width="7.7109375" style="4" customWidth="1"/>
    <col min="8967" max="8967" width="12.7109375" style="4" customWidth="1"/>
    <col min="8968" max="8968" width="12" style="4" customWidth="1"/>
    <col min="8969" max="8969" width="14.85546875" style="4" customWidth="1"/>
    <col min="8970" max="8970" width="9.85546875" style="4" customWidth="1"/>
    <col min="8971" max="8971" width="14.5703125" style="4" customWidth="1"/>
    <col min="8972" max="8972" width="10" style="4" customWidth="1"/>
    <col min="8973" max="8973" width="5.5703125" style="4" customWidth="1"/>
    <col min="8974" max="8974" width="7" style="4" customWidth="1"/>
    <col min="8975" max="8975" width="20.42578125" style="4" customWidth="1"/>
    <col min="8976" max="8976" width="17.85546875" style="4" customWidth="1"/>
    <col min="8977" max="8977" width="10.42578125" style="4" customWidth="1"/>
    <col min="8978" max="8978" width="10.5703125" style="4" customWidth="1"/>
    <col min="8979" max="8979" width="16.5703125" style="4" customWidth="1"/>
    <col min="8980" max="8982" width="9.140625" style="4"/>
    <col min="8983" max="8983" width="18.42578125" style="4" customWidth="1"/>
    <col min="8984" max="8984" width="16.85546875" style="4" customWidth="1"/>
    <col min="8985" max="8985" width="10.28515625" style="4" customWidth="1"/>
    <col min="8986" max="8986" width="11" style="4" customWidth="1"/>
    <col min="8987" max="8987" width="17" style="4" customWidth="1"/>
    <col min="8988" max="8990" width="9.140625" style="4"/>
    <col min="8991" max="8991" width="19.140625" style="4" customWidth="1"/>
    <col min="8992" max="8992" width="7.85546875" style="4" customWidth="1"/>
    <col min="8993" max="8993" width="17.7109375" style="4" customWidth="1"/>
    <col min="8994" max="8994" width="16.7109375" style="4" customWidth="1"/>
    <col min="8995" max="8995" width="11" style="4" customWidth="1"/>
    <col min="8996" max="8996" width="10.7109375" style="4" customWidth="1"/>
    <col min="8997" max="8997" width="15.5703125" style="4" customWidth="1"/>
    <col min="8998" max="8999" width="9.140625" style="4"/>
    <col min="9000" max="9000" width="19.5703125" style="4" customWidth="1"/>
    <col min="9001" max="9001" width="16.140625" style="4" customWidth="1"/>
    <col min="9002" max="9002" width="14.42578125" style="4" customWidth="1"/>
    <col min="9003" max="9003" width="13.42578125" style="4" customWidth="1"/>
    <col min="9004" max="9004" width="16.42578125" style="4" customWidth="1"/>
    <col min="9005" max="9216" width="9.140625" style="4"/>
    <col min="9217" max="9217" width="18.28515625" style="4" customWidth="1"/>
    <col min="9218" max="9218" width="24" style="4" customWidth="1"/>
    <col min="9219" max="9220" width="9.140625" style="4"/>
    <col min="9221" max="9221" width="10.28515625" style="4" customWidth="1"/>
    <col min="9222" max="9222" width="7.7109375" style="4" customWidth="1"/>
    <col min="9223" max="9223" width="12.7109375" style="4" customWidth="1"/>
    <col min="9224" max="9224" width="12" style="4" customWidth="1"/>
    <col min="9225" max="9225" width="14.85546875" style="4" customWidth="1"/>
    <col min="9226" max="9226" width="9.85546875" style="4" customWidth="1"/>
    <col min="9227" max="9227" width="14.5703125" style="4" customWidth="1"/>
    <col min="9228" max="9228" width="10" style="4" customWidth="1"/>
    <col min="9229" max="9229" width="5.5703125" style="4" customWidth="1"/>
    <col min="9230" max="9230" width="7" style="4" customWidth="1"/>
    <col min="9231" max="9231" width="20.42578125" style="4" customWidth="1"/>
    <col min="9232" max="9232" width="17.85546875" style="4" customWidth="1"/>
    <col min="9233" max="9233" width="10.42578125" style="4" customWidth="1"/>
    <col min="9234" max="9234" width="10.5703125" style="4" customWidth="1"/>
    <col min="9235" max="9235" width="16.5703125" style="4" customWidth="1"/>
    <col min="9236" max="9238" width="9.140625" style="4"/>
    <col min="9239" max="9239" width="18.42578125" style="4" customWidth="1"/>
    <col min="9240" max="9240" width="16.85546875" style="4" customWidth="1"/>
    <col min="9241" max="9241" width="10.28515625" style="4" customWidth="1"/>
    <col min="9242" max="9242" width="11" style="4" customWidth="1"/>
    <col min="9243" max="9243" width="17" style="4" customWidth="1"/>
    <col min="9244" max="9246" width="9.140625" style="4"/>
    <col min="9247" max="9247" width="19.140625" style="4" customWidth="1"/>
    <col min="9248" max="9248" width="7.85546875" style="4" customWidth="1"/>
    <col min="9249" max="9249" width="17.7109375" style="4" customWidth="1"/>
    <col min="9250" max="9250" width="16.7109375" style="4" customWidth="1"/>
    <col min="9251" max="9251" width="11" style="4" customWidth="1"/>
    <col min="9252" max="9252" width="10.7109375" style="4" customWidth="1"/>
    <col min="9253" max="9253" width="15.5703125" style="4" customWidth="1"/>
    <col min="9254" max="9255" width="9.140625" style="4"/>
    <col min="9256" max="9256" width="19.5703125" style="4" customWidth="1"/>
    <col min="9257" max="9257" width="16.140625" style="4" customWidth="1"/>
    <col min="9258" max="9258" width="14.42578125" style="4" customWidth="1"/>
    <col min="9259" max="9259" width="13.42578125" style="4" customWidth="1"/>
    <col min="9260" max="9260" width="16.42578125" style="4" customWidth="1"/>
    <col min="9261" max="9472" width="9.140625" style="4"/>
    <col min="9473" max="9473" width="18.28515625" style="4" customWidth="1"/>
    <col min="9474" max="9474" width="24" style="4" customWidth="1"/>
    <col min="9475" max="9476" width="9.140625" style="4"/>
    <col min="9477" max="9477" width="10.28515625" style="4" customWidth="1"/>
    <col min="9478" max="9478" width="7.7109375" style="4" customWidth="1"/>
    <col min="9479" max="9479" width="12.7109375" style="4" customWidth="1"/>
    <col min="9480" max="9480" width="12" style="4" customWidth="1"/>
    <col min="9481" max="9481" width="14.85546875" style="4" customWidth="1"/>
    <col min="9482" max="9482" width="9.85546875" style="4" customWidth="1"/>
    <col min="9483" max="9483" width="14.5703125" style="4" customWidth="1"/>
    <col min="9484" max="9484" width="10" style="4" customWidth="1"/>
    <col min="9485" max="9485" width="5.5703125" style="4" customWidth="1"/>
    <col min="9486" max="9486" width="7" style="4" customWidth="1"/>
    <col min="9487" max="9487" width="20.42578125" style="4" customWidth="1"/>
    <col min="9488" max="9488" width="17.85546875" style="4" customWidth="1"/>
    <col min="9489" max="9489" width="10.42578125" style="4" customWidth="1"/>
    <col min="9490" max="9490" width="10.5703125" style="4" customWidth="1"/>
    <col min="9491" max="9491" width="16.5703125" style="4" customWidth="1"/>
    <col min="9492" max="9494" width="9.140625" style="4"/>
    <col min="9495" max="9495" width="18.42578125" style="4" customWidth="1"/>
    <col min="9496" max="9496" width="16.85546875" style="4" customWidth="1"/>
    <col min="9497" max="9497" width="10.28515625" style="4" customWidth="1"/>
    <col min="9498" max="9498" width="11" style="4" customWidth="1"/>
    <col min="9499" max="9499" width="17" style="4" customWidth="1"/>
    <col min="9500" max="9502" width="9.140625" style="4"/>
    <col min="9503" max="9503" width="19.140625" style="4" customWidth="1"/>
    <col min="9504" max="9504" width="7.85546875" style="4" customWidth="1"/>
    <col min="9505" max="9505" width="17.7109375" style="4" customWidth="1"/>
    <col min="9506" max="9506" width="16.7109375" style="4" customWidth="1"/>
    <col min="9507" max="9507" width="11" style="4" customWidth="1"/>
    <col min="9508" max="9508" width="10.7109375" style="4" customWidth="1"/>
    <col min="9509" max="9509" width="15.5703125" style="4" customWidth="1"/>
    <col min="9510" max="9511" width="9.140625" style="4"/>
    <col min="9512" max="9512" width="19.5703125" style="4" customWidth="1"/>
    <col min="9513" max="9513" width="16.140625" style="4" customWidth="1"/>
    <col min="9514" max="9514" width="14.42578125" style="4" customWidth="1"/>
    <col min="9515" max="9515" width="13.42578125" style="4" customWidth="1"/>
    <col min="9516" max="9516" width="16.42578125" style="4" customWidth="1"/>
    <col min="9517" max="9728" width="9.140625" style="4"/>
    <col min="9729" max="9729" width="18.28515625" style="4" customWidth="1"/>
    <col min="9730" max="9730" width="24" style="4" customWidth="1"/>
    <col min="9731" max="9732" width="9.140625" style="4"/>
    <col min="9733" max="9733" width="10.28515625" style="4" customWidth="1"/>
    <col min="9734" max="9734" width="7.7109375" style="4" customWidth="1"/>
    <col min="9735" max="9735" width="12.7109375" style="4" customWidth="1"/>
    <col min="9736" max="9736" width="12" style="4" customWidth="1"/>
    <col min="9737" max="9737" width="14.85546875" style="4" customWidth="1"/>
    <col min="9738" max="9738" width="9.85546875" style="4" customWidth="1"/>
    <col min="9739" max="9739" width="14.5703125" style="4" customWidth="1"/>
    <col min="9740" max="9740" width="10" style="4" customWidth="1"/>
    <col min="9741" max="9741" width="5.5703125" style="4" customWidth="1"/>
    <col min="9742" max="9742" width="7" style="4" customWidth="1"/>
    <col min="9743" max="9743" width="20.42578125" style="4" customWidth="1"/>
    <col min="9744" max="9744" width="17.85546875" style="4" customWidth="1"/>
    <col min="9745" max="9745" width="10.42578125" style="4" customWidth="1"/>
    <col min="9746" max="9746" width="10.5703125" style="4" customWidth="1"/>
    <col min="9747" max="9747" width="16.5703125" style="4" customWidth="1"/>
    <col min="9748" max="9750" width="9.140625" style="4"/>
    <col min="9751" max="9751" width="18.42578125" style="4" customWidth="1"/>
    <col min="9752" max="9752" width="16.85546875" style="4" customWidth="1"/>
    <col min="9753" max="9753" width="10.28515625" style="4" customWidth="1"/>
    <col min="9754" max="9754" width="11" style="4" customWidth="1"/>
    <col min="9755" max="9755" width="17" style="4" customWidth="1"/>
    <col min="9756" max="9758" width="9.140625" style="4"/>
    <col min="9759" max="9759" width="19.140625" style="4" customWidth="1"/>
    <col min="9760" max="9760" width="7.85546875" style="4" customWidth="1"/>
    <col min="9761" max="9761" width="17.7109375" style="4" customWidth="1"/>
    <col min="9762" max="9762" width="16.7109375" style="4" customWidth="1"/>
    <col min="9763" max="9763" width="11" style="4" customWidth="1"/>
    <col min="9764" max="9764" width="10.7109375" style="4" customWidth="1"/>
    <col min="9765" max="9765" width="15.5703125" style="4" customWidth="1"/>
    <col min="9766" max="9767" width="9.140625" style="4"/>
    <col min="9768" max="9768" width="19.5703125" style="4" customWidth="1"/>
    <col min="9769" max="9769" width="16.140625" style="4" customWidth="1"/>
    <col min="9770" max="9770" width="14.42578125" style="4" customWidth="1"/>
    <col min="9771" max="9771" width="13.42578125" style="4" customWidth="1"/>
    <col min="9772" max="9772" width="16.42578125" style="4" customWidth="1"/>
    <col min="9773" max="9984" width="9.140625" style="4"/>
    <col min="9985" max="9985" width="18.28515625" style="4" customWidth="1"/>
    <col min="9986" max="9986" width="24" style="4" customWidth="1"/>
    <col min="9987" max="9988" width="9.140625" style="4"/>
    <col min="9989" max="9989" width="10.28515625" style="4" customWidth="1"/>
    <col min="9990" max="9990" width="7.7109375" style="4" customWidth="1"/>
    <col min="9991" max="9991" width="12.7109375" style="4" customWidth="1"/>
    <col min="9992" max="9992" width="12" style="4" customWidth="1"/>
    <col min="9993" max="9993" width="14.85546875" style="4" customWidth="1"/>
    <col min="9994" max="9994" width="9.85546875" style="4" customWidth="1"/>
    <col min="9995" max="9995" width="14.5703125" style="4" customWidth="1"/>
    <col min="9996" max="9996" width="10" style="4" customWidth="1"/>
    <col min="9997" max="9997" width="5.5703125" style="4" customWidth="1"/>
    <col min="9998" max="9998" width="7" style="4" customWidth="1"/>
    <col min="9999" max="9999" width="20.42578125" style="4" customWidth="1"/>
    <col min="10000" max="10000" width="17.85546875" style="4" customWidth="1"/>
    <col min="10001" max="10001" width="10.42578125" style="4" customWidth="1"/>
    <col min="10002" max="10002" width="10.5703125" style="4" customWidth="1"/>
    <col min="10003" max="10003" width="16.5703125" style="4" customWidth="1"/>
    <col min="10004" max="10006" width="9.140625" style="4"/>
    <col min="10007" max="10007" width="18.42578125" style="4" customWidth="1"/>
    <col min="10008" max="10008" width="16.85546875" style="4" customWidth="1"/>
    <col min="10009" max="10009" width="10.28515625" style="4" customWidth="1"/>
    <col min="10010" max="10010" width="11" style="4" customWidth="1"/>
    <col min="10011" max="10011" width="17" style="4" customWidth="1"/>
    <col min="10012" max="10014" width="9.140625" style="4"/>
    <col min="10015" max="10015" width="19.140625" style="4" customWidth="1"/>
    <col min="10016" max="10016" width="7.85546875" style="4" customWidth="1"/>
    <col min="10017" max="10017" width="17.7109375" style="4" customWidth="1"/>
    <col min="10018" max="10018" width="16.7109375" style="4" customWidth="1"/>
    <col min="10019" max="10019" width="11" style="4" customWidth="1"/>
    <col min="10020" max="10020" width="10.7109375" style="4" customWidth="1"/>
    <col min="10021" max="10021" width="15.5703125" style="4" customWidth="1"/>
    <col min="10022" max="10023" width="9.140625" style="4"/>
    <col min="10024" max="10024" width="19.5703125" style="4" customWidth="1"/>
    <col min="10025" max="10025" width="16.140625" style="4" customWidth="1"/>
    <col min="10026" max="10026" width="14.42578125" style="4" customWidth="1"/>
    <col min="10027" max="10027" width="13.42578125" style="4" customWidth="1"/>
    <col min="10028" max="10028" width="16.42578125" style="4" customWidth="1"/>
    <col min="10029" max="10240" width="9.140625" style="4"/>
    <col min="10241" max="10241" width="18.28515625" style="4" customWidth="1"/>
    <col min="10242" max="10242" width="24" style="4" customWidth="1"/>
    <col min="10243" max="10244" width="9.140625" style="4"/>
    <col min="10245" max="10245" width="10.28515625" style="4" customWidth="1"/>
    <col min="10246" max="10246" width="7.7109375" style="4" customWidth="1"/>
    <col min="10247" max="10247" width="12.7109375" style="4" customWidth="1"/>
    <col min="10248" max="10248" width="12" style="4" customWidth="1"/>
    <col min="10249" max="10249" width="14.85546875" style="4" customWidth="1"/>
    <col min="10250" max="10250" width="9.85546875" style="4" customWidth="1"/>
    <col min="10251" max="10251" width="14.5703125" style="4" customWidth="1"/>
    <col min="10252" max="10252" width="10" style="4" customWidth="1"/>
    <col min="10253" max="10253" width="5.5703125" style="4" customWidth="1"/>
    <col min="10254" max="10254" width="7" style="4" customWidth="1"/>
    <col min="10255" max="10255" width="20.42578125" style="4" customWidth="1"/>
    <col min="10256" max="10256" width="17.85546875" style="4" customWidth="1"/>
    <col min="10257" max="10257" width="10.42578125" style="4" customWidth="1"/>
    <col min="10258" max="10258" width="10.5703125" style="4" customWidth="1"/>
    <col min="10259" max="10259" width="16.5703125" style="4" customWidth="1"/>
    <col min="10260" max="10262" width="9.140625" style="4"/>
    <col min="10263" max="10263" width="18.42578125" style="4" customWidth="1"/>
    <col min="10264" max="10264" width="16.85546875" style="4" customWidth="1"/>
    <col min="10265" max="10265" width="10.28515625" style="4" customWidth="1"/>
    <col min="10266" max="10266" width="11" style="4" customWidth="1"/>
    <col min="10267" max="10267" width="17" style="4" customWidth="1"/>
    <col min="10268" max="10270" width="9.140625" style="4"/>
    <col min="10271" max="10271" width="19.140625" style="4" customWidth="1"/>
    <col min="10272" max="10272" width="7.85546875" style="4" customWidth="1"/>
    <col min="10273" max="10273" width="17.7109375" style="4" customWidth="1"/>
    <col min="10274" max="10274" width="16.7109375" style="4" customWidth="1"/>
    <col min="10275" max="10275" width="11" style="4" customWidth="1"/>
    <col min="10276" max="10276" width="10.7109375" style="4" customWidth="1"/>
    <col min="10277" max="10277" width="15.5703125" style="4" customWidth="1"/>
    <col min="10278" max="10279" width="9.140625" style="4"/>
    <col min="10280" max="10280" width="19.5703125" style="4" customWidth="1"/>
    <col min="10281" max="10281" width="16.140625" style="4" customWidth="1"/>
    <col min="10282" max="10282" width="14.42578125" style="4" customWidth="1"/>
    <col min="10283" max="10283" width="13.42578125" style="4" customWidth="1"/>
    <col min="10284" max="10284" width="16.42578125" style="4" customWidth="1"/>
    <col min="10285" max="10496" width="9.140625" style="4"/>
    <col min="10497" max="10497" width="18.28515625" style="4" customWidth="1"/>
    <col min="10498" max="10498" width="24" style="4" customWidth="1"/>
    <col min="10499" max="10500" width="9.140625" style="4"/>
    <col min="10501" max="10501" width="10.28515625" style="4" customWidth="1"/>
    <col min="10502" max="10502" width="7.7109375" style="4" customWidth="1"/>
    <col min="10503" max="10503" width="12.7109375" style="4" customWidth="1"/>
    <col min="10504" max="10504" width="12" style="4" customWidth="1"/>
    <col min="10505" max="10505" width="14.85546875" style="4" customWidth="1"/>
    <col min="10506" max="10506" width="9.85546875" style="4" customWidth="1"/>
    <col min="10507" max="10507" width="14.5703125" style="4" customWidth="1"/>
    <col min="10508" max="10508" width="10" style="4" customWidth="1"/>
    <col min="10509" max="10509" width="5.5703125" style="4" customWidth="1"/>
    <col min="10510" max="10510" width="7" style="4" customWidth="1"/>
    <col min="10511" max="10511" width="20.42578125" style="4" customWidth="1"/>
    <col min="10512" max="10512" width="17.85546875" style="4" customWidth="1"/>
    <col min="10513" max="10513" width="10.42578125" style="4" customWidth="1"/>
    <col min="10514" max="10514" width="10.5703125" style="4" customWidth="1"/>
    <col min="10515" max="10515" width="16.5703125" style="4" customWidth="1"/>
    <col min="10516" max="10518" width="9.140625" style="4"/>
    <col min="10519" max="10519" width="18.42578125" style="4" customWidth="1"/>
    <col min="10520" max="10520" width="16.85546875" style="4" customWidth="1"/>
    <col min="10521" max="10521" width="10.28515625" style="4" customWidth="1"/>
    <col min="10522" max="10522" width="11" style="4" customWidth="1"/>
    <col min="10523" max="10523" width="17" style="4" customWidth="1"/>
    <col min="10524" max="10526" width="9.140625" style="4"/>
    <col min="10527" max="10527" width="19.140625" style="4" customWidth="1"/>
    <col min="10528" max="10528" width="7.85546875" style="4" customWidth="1"/>
    <col min="10529" max="10529" width="17.7109375" style="4" customWidth="1"/>
    <col min="10530" max="10530" width="16.7109375" style="4" customWidth="1"/>
    <col min="10531" max="10531" width="11" style="4" customWidth="1"/>
    <col min="10532" max="10532" width="10.7109375" style="4" customWidth="1"/>
    <col min="10533" max="10533" width="15.5703125" style="4" customWidth="1"/>
    <col min="10534" max="10535" width="9.140625" style="4"/>
    <col min="10536" max="10536" width="19.5703125" style="4" customWidth="1"/>
    <col min="10537" max="10537" width="16.140625" style="4" customWidth="1"/>
    <col min="10538" max="10538" width="14.42578125" style="4" customWidth="1"/>
    <col min="10539" max="10539" width="13.42578125" style="4" customWidth="1"/>
    <col min="10540" max="10540" width="16.42578125" style="4" customWidth="1"/>
    <col min="10541" max="10752" width="9.140625" style="4"/>
    <col min="10753" max="10753" width="18.28515625" style="4" customWidth="1"/>
    <col min="10754" max="10754" width="24" style="4" customWidth="1"/>
    <col min="10755" max="10756" width="9.140625" style="4"/>
    <col min="10757" max="10757" width="10.28515625" style="4" customWidth="1"/>
    <col min="10758" max="10758" width="7.7109375" style="4" customWidth="1"/>
    <col min="10759" max="10759" width="12.7109375" style="4" customWidth="1"/>
    <col min="10760" max="10760" width="12" style="4" customWidth="1"/>
    <col min="10761" max="10761" width="14.85546875" style="4" customWidth="1"/>
    <col min="10762" max="10762" width="9.85546875" style="4" customWidth="1"/>
    <col min="10763" max="10763" width="14.5703125" style="4" customWidth="1"/>
    <col min="10764" max="10764" width="10" style="4" customWidth="1"/>
    <col min="10765" max="10765" width="5.5703125" style="4" customWidth="1"/>
    <col min="10766" max="10766" width="7" style="4" customWidth="1"/>
    <col min="10767" max="10767" width="20.42578125" style="4" customWidth="1"/>
    <col min="10768" max="10768" width="17.85546875" style="4" customWidth="1"/>
    <col min="10769" max="10769" width="10.42578125" style="4" customWidth="1"/>
    <col min="10770" max="10770" width="10.5703125" style="4" customWidth="1"/>
    <col min="10771" max="10771" width="16.5703125" style="4" customWidth="1"/>
    <col min="10772" max="10774" width="9.140625" style="4"/>
    <col min="10775" max="10775" width="18.42578125" style="4" customWidth="1"/>
    <col min="10776" max="10776" width="16.85546875" style="4" customWidth="1"/>
    <col min="10777" max="10777" width="10.28515625" style="4" customWidth="1"/>
    <col min="10778" max="10778" width="11" style="4" customWidth="1"/>
    <col min="10779" max="10779" width="17" style="4" customWidth="1"/>
    <col min="10780" max="10782" width="9.140625" style="4"/>
    <col min="10783" max="10783" width="19.140625" style="4" customWidth="1"/>
    <col min="10784" max="10784" width="7.85546875" style="4" customWidth="1"/>
    <col min="10785" max="10785" width="17.7109375" style="4" customWidth="1"/>
    <col min="10786" max="10786" width="16.7109375" style="4" customWidth="1"/>
    <col min="10787" max="10787" width="11" style="4" customWidth="1"/>
    <col min="10788" max="10788" width="10.7109375" style="4" customWidth="1"/>
    <col min="10789" max="10789" width="15.5703125" style="4" customWidth="1"/>
    <col min="10790" max="10791" width="9.140625" style="4"/>
    <col min="10792" max="10792" width="19.5703125" style="4" customWidth="1"/>
    <col min="10793" max="10793" width="16.140625" style="4" customWidth="1"/>
    <col min="10794" max="10794" width="14.42578125" style="4" customWidth="1"/>
    <col min="10795" max="10795" width="13.42578125" style="4" customWidth="1"/>
    <col min="10796" max="10796" width="16.42578125" style="4" customWidth="1"/>
    <col min="10797" max="11008" width="9.140625" style="4"/>
    <col min="11009" max="11009" width="18.28515625" style="4" customWidth="1"/>
    <col min="11010" max="11010" width="24" style="4" customWidth="1"/>
    <col min="11011" max="11012" width="9.140625" style="4"/>
    <col min="11013" max="11013" width="10.28515625" style="4" customWidth="1"/>
    <col min="11014" max="11014" width="7.7109375" style="4" customWidth="1"/>
    <col min="11015" max="11015" width="12.7109375" style="4" customWidth="1"/>
    <col min="11016" max="11016" width="12" style="4" customWidth="1"/>
    <col min="11017" max="11017" width="14.85546875" style="4" customWidth="1"/>
    <col min="11018" max="11018" width="9.85546875" style="4" customWidth="1"/>
    <col min="11019" max="11019" width="14.5703125" style="4" customWidth="1"/>
    <col min="11020" max="11020" width="10" style="4" customWidth="1"/>
    <col min="11021" max="11021" width="5.5703125" style="4" customWidth="1"/>
    <col min="11022" max="11022" width="7" style="4" customWidth="1"/>
    <col min="11023" max="11023" width="20.42578125" style="4" customWidth="1"/>
    <col min="11024" max="11024" width="17.85546875" style="4" customWidth="1"/>
    <col min="11025" max="11025" width="10.42578125" style="4" customWidth="1"/>
    <col min="11026" max="11026" width="10.5703125" style="4" customWidth="1"/>
    <col min="11027" max="11027" width="16.5703125" style="4" customWidth="1"/>
    <col min="11028" max="11030" width="9.140625" style="4"/>
    <col min="11031" max="11031" width="18.42578125" style="4" customWidth="1"/>
    <col min="11032" max="11032" width="16.85546875" style="4" customWidth="1"/>
    <col min="11033" max="11033" width="10.28515625" style="4" customWidth="1"/>
    <col min="11034" max="11034" width="11" style="4" customWidth="1"/>
    <col min="11035" max="11035" width="17" style="4" customWidth="1"/>
    <col min="11036" max="11038" width="9.140625" style="4"/>
    <col min="11039" max="11039" width="19.140625" style="4" customWidth="1"/>
    <col min="11040" max="11040" width="7.85546875" style="4" customWidth="1"/>
    <col min="11041" max="11041" width="17.7109375" style="4" customWidth="1"/>
    <col min="11042" max="11042" width="16.7109375" style="4" customWidth="1"/>
    <col min="11043" max="11043" width="11" style="4" customWidth="1"/>
    <col min="11044" max="11044" width="10.7109375" style="4" customWidth="1"/>
    <col min="11045" max="11045" width="15.5703125" style="4" customWidth="1"/>
    <col min="11046" max="11047" width="9.140625" style="4"/>
    <col min="11048" max="11048" width="19.5703125" style="4" customWidth="1"/>
    <col min="11049" max="11049" width="16.140625" style="4" customWidth="1"/>
    <col min="11050" max="11050" width="14.42578125" style="4" customWidth="1"/>
    <col min="11051" max="11051" width="13.42578125" style="4" customWidth="1"/>
    <col min="11052" max="11052" width="16.42578125" style="4" customWidth="1"/>
    <col min="11053" max="11264" width="9.140625" style="4"/>
    <col min="11265" max="11265" width="18.28515625" style="4" customWidth="1"/>
    <col min="11266" max="11266" width="24" style="4" customWidth="1"/>
    <col min="11267" max="11268" width="9.140625" style="4"/>
    <col min="11269" max="11269" width="10.28515625" style="4" customWidth="1"/>
    <col min="11270" max="11270" width="7.7109375" style="4" customWidth="1"/>
    <col min="11271" max="11271" width="12.7109375" style="4" customWidth="1"/>
    <col min="11272" max="11272" width="12" style="4" customWidth="1"/>
    <col min="11273" max="11273" width="14.85546875" style="4" customWidth="1"/>
    <col min="11274" max="11274" width="9.85546875" style="4" customWidth="1"/>
    <col min="11275" max="11275" width="14.5703125" style="4" customWidth="1"/>
    <col min="11276" max="11276" width="10" style="4" customWidth="1"/>
    <col min="11277" max="11277" width="5.5703125" style="4" customWidth="1"/>
    <col min="11278" max="11278" width="7" style="4" customWidth="1"/>
    <col min="11279" max="11279" width="20.42578125" style="4" customWidth="1"/>
    <col min="11280" max="11280" width="17.85546875" style="4" customWidth="1"/>
    <col min="11281" max="11281" width="10.42578125" style="4" customWidth="1"/>
    <col min="11282" max="11282" width="10.5703125" style="4" customWidth="1"/>
    <col min="11283" max="11283" width="16.5703125" style="4" customWidth="1"/>
    <col min="11284" max="11286" width="9.140625" style="4"/>
    <col min="11287" max="11287" width="18.42578125" style="4" customWidth="1"/>
    <col min="11288" max="11288" width="16.85546875" style="4" customWidth="1"/>
    <col min="11289" max="11289" width="10.28515625" style="4" customWidth="1"/>
    <col min="11290" max="11290" width="11" style="4" customWidth="1"/>
    <col min="11291" max="11291" width="17" style="4" customWidth="1"/>
    <col min="11292" max="11294" width="9.140625" style="4"/>
    <col min="11295" max="11295" width="19.140625" style="4" customWidth="1"/>
    <col min="11296" max="11296" width="7.85546875" style="4" customWidth="1"/>
    <col min="11297" max="11297" width="17.7109375" style="4" customWidth="1"/>
    <col min="11298" max="11298" width="16.7109375" style="4" customWidth="1"/>
    <col min="11299" max="11299" width="11" style="4" customWidth="1"/>
    <col min="11300" max="11300" width="10.7109375" style="4" customWidth="1"/>
    <col min="11301" max="11301" width="15.5703125" style="4" customWidth="1"/>
    <col min="11302" max="11303" width="9.140625" style="4"/>
    <col min="11304" max="11304" width="19.5703125" style="4" customWidth="1"/>
    <col min="11305" max="11305" width="16.140625" style="4" customWidth="1"/>
    <col min="11306" max="11306" width="14.42578125" style="4" customWidth="1"/>
    <col min="11307" max="11307" width="13.42578125" style="4" customWidth="1"/>
    <col min="11308" max="11308" width="16.42578125" style="4" customWidth="1"/>
    <col min="11309" max="11520" width="9.140625" style="4"/>
    <col min="11521" max="11521" width="18.28515625" style="4" customWidth="1"/>
    <col min="11522" max="11522" width="24" style="4" customWidth="1"/>
    <col min="11523" max="11524" width="9.140625" style="4"/>
    <col min="11525" max="11525" width="10.28515625" style="4" customWidth="1"/>
    <col min="11526" max="11526" width="7.7109375" style="4" customWidth="1"/>
    <col min="11527" max="11527" width="12.7109375" style="4" customWidth="1"/>
    <col min="11528" max="11528" width="12" style="4" customWidth="1"/>
    <col min="11529" max="11529" width="14.85546875" style="4" customWidth="1"/>
    <col min="11530" max="11530" width="9.85546875" style="4" customWidth="1"/>
    <col min="11531" max="11531" width="14.5703125" style="4" customWidth="1"/>
    <col min="11532" max="11532" width="10" style="4" customWidth="1"/>
    <col min="11533" max="11533" width="5.5703125" style="4" customWidth="1"/>
    <col min="11534" max="11534" width="7" style="4" customWidth="1"/>
    <col min="11535" max="11535" width="20.42578125" style="4" customWidth="1"/>
    <col min="11536" max="11536" width="17.85546875" style="4" customWidth="1"/>
    <col min="11537" max="11537" width="10.42578125" style="4" customWidth="1"/>
    <col min="11538" max="11538" width="10.5703125" style="4" customWidth="1"/>
    <col min="11539" max="11539" width="16.5703125" style="4" customWidth="1"/>
    <col min="11540" max="11542" width="9.140625" style="4"/>
    <col min="11543" max="11543" width="18.42578125" style="4" customWidth="1"/>
    <col min="11544" max="11544" width="16.85546875" style="4" customWidth="1"/>
    <col min="11545" max="11545" width="10.28515625" style="4" customWidth="1"/>
    <col min="11546" max="11546" width="11" style="4" customWidth="1"/>
    <col min="11547" max="11547" width="17" style="4" customWidth="1"/>
    <col min="11548" max="11550" width="9.140625" style="4"/>
    <col min="11551" max="11551" width="19.140625" style="4" customWidth="1"/>
    <col min="11552" max="11552" width="7.85546875" style="4" customWidth="1"/>
    <col min="11553" max="11553" width="17.7109375" style="4" customWidth="1"/>
    <col min="11554" max="11554" width="16.7109375" style="4" customWidth="1"/>
    <col min="11555" max="11555" width="11" style="4" customWidth="1"/>
    <col min="11556" max="11556" width="10.7109375" style="4" customWidth="1"/>
    <col min="11557" max="11557" width="15.5703125" style="4" customWidth="1"/>
    <col min="11558" max="11559" width="9.140625" style="4"/>
    <col min="11560" max="11560" width="19.5703125" style="4" customWidth="1"/>
    <col min="11561" max="11561" width="16.140625" style="4" customWidth="1"/>
    <col min="11562" max="11562" width="14.42578125" style="4" customWidth="1"/>
    <col min="11563" max="11563" width="13.42578125" style="4" customWidth="1"/>
    <col min="11564" max="11564" width="16.42578125" style="4" customWidth="1"/>
    <col min="11565" max="11776" width="9.140625" style="4"/>
    <col min="11777" max="11777" width="18.28515625" style="4" customWidth="1"/>
    <col min="11778" max="11778" width="24" style="4" customWidth="1"/>
    <col min="11779" max="11780" width="9.140625" style="4"/>
    <col min="11781" max="11781" width="10.28515625" style="4" customWidth="1"/>
    <col min="11782" max="11782" width="7.7109375" style="4" customWidth="1"/>
    <col min="11783" max="11783" width="12.7109375" style="4" customWidth="1"/>
    <col min="11784" max="11784" width="12" style="4" customWidth="1"/>
    <col min="11785" max="11785" width="14.85546875" style="4" customWidth="1"/>
    <col min="11786" max="11786" width="9.85546875" style="4" customWidth="1"/>
    <col min="11787" max="11787" width="14.5703125" style="4" customWidth="1"/>
    <col min="11788" max="11788" width="10" style="4" customWidth="1"/>
    <col min="11789" max="11789" width="5.5703125" style="4" customWidth="1"/>
    <col min="11790" max="11790" width="7" style="4" customWidth="1"/>
    <col min="11791" max="11791" width="20.42578125" style="4" customWidth="1"/>
    <col min="11792" max="11792" width="17.85546875" style="4" customWidth="1"/>
    <col min="11793" max="11793" width="10.42578125" style="4" customWidth="1"/>
    <col min="11794" max="11794" width="10.5703125" style="4" customWidth="1"/>
    <col min="11795" max="11795" width="16.5703125" style="4" customWidth="1"/>
    <col min="11796" max="11798" width="9.140625" style="4"/>
    <col min="11799" max="11799" width="18.42578125" style="4" customWidth="1"/>
    <col min="11800" max="11800" width="16.85546875" style="4" customWidth="1"/>
    <col min="11801" max="11801" width="10.28515625" style="4" customWidth="1"/>
    <col min="11802" max="11802" width="11" style="4" customWidth="1"/>
    <col min="11803" max="11803" width="17" style="4" customWidth="1"/>
    <col min="11804" max="11806" width="9.140625" style="4"/>
    <col min="11807" max="11807" width="19.140625" style="4" customWidth="1"/>
    <col min="11808" max="11808" width="7.85546875" style="4" customWidth="1"/>
    <col min="11809" max="11809" width="17.7109375" style="4" customWidth="1"/>
    <col min="11810" max="11810" width="16.7109375" style="4" customWidth="1"/>
    <col min="11811" max="11811" width="11" style="4" customWidth="1"/>
    <col min="11812" max="11812" width="10.7109375" style="4" customWidth="1"/>
    <col min="11813" max="11813" width="15.5703125" style="4" customWidth="1"/>
    <col min="11814" max="11815" width="9.140625" style="4"/>
    <col min="11816" max="11816" width="19.5703125" style="4" customWidth="1"/>
    <col min="11817" max="11817" width="16.140625" style="4" customWidth="1"/>
    <col min="11818" max="11818" width="14.42578125" style="4" customWidth="1"/>
    <col min="11819" max="11819" width="13.42578125" style="4" customWidth="1"/>
    <col min="11820" max="11820" width="16.42578125" style="4" customWidth="1"/>
    <col min="11821" max="12032" width="9.140625" style="4"/>
    <col min="12033" max="12033" width="18.28515625" style="4" customWidth="1"/>
    <col min="12034" max="12034" width="24" style="4" customWidth="1"/>
    <col min="12035" max="12036" width="9.140625" style="4"/>
    <col min="12037" max="12037" width="10.28515625" style="4" customWidth="1"/>
    <col min="12038" max="12038" width="7.7109375" style="4" customWidth="1"/>
    <col min="12039" max="12039" width="12.7109375" style="4" customWidth="1"/>
    <col min="12040" max="12040" width="12" style="4" customWidth="1"/>
    <col min="12041" max="12041" width="14.85546875" style="4" customWidth="1"/>
    <col min="12042" max="12042" width="9.85546875" style="4" customWidth="1"/>
    <col min="12043" max="12043" width="14.5703125" style="4" customWidth="1"/>
    <col min="12044" max="12044" width="10" style="4" customWidth="1"/>
    <col min="12045" max="12045" width="5.5703125" style="4" customWidth="1"/>
    <col min="12046" max="12046" width="7" style="4" customWidth="1"/>
    <col min="12047" max="12047" width="20.42578125" style="4" customWidth="1"/>
    <col min="12048" max="12048" width="17.85546875" style="4" customWidth="1"/>
    <col min="12049" max="12049" width="10.42578125" style="4" customWidth="1"/>
    <col min="12050" max="12050" width="10.5703125" style="4" customWidth="1"/>
    <col min="12051" max="12051" width="16.5703125" style="4" customWidth="1"/>
    <col min="12052" max="12054" width="9.140625" style="4"/>
    <col min="12055" max="12055" width="18.42578125" style="4" customWidth="1"/>
    <col min="12056" max="12056" width="16.85546875" style="4" customWidth="1"/>
    <col min="12057" max="12057" width="10.28515625" style="4" customWidth="1"/>
    <col min="12058" max="12058" width="11" style="4" customWidth="1"/>
    <col min="12059" max="12059" width="17" style="4" customWidth="1"/>
    <col min="12060" max="12062" width="9.140625" style="4"/>
    <col min="12063" max="12063" width="19.140625" style="4" customWidth="1"/>
    <col min="12064" max="12064" width="7.85546875" style="4" customWidth="1"/>
    <col min="12065" max="12065" width="17.7109375" style="4" customWidth="1"/>
    <col min="12066" max="12066" width="16.7109375" style="4" customWidth="1"/>
    <col min="12067" max="12067" width="11" style="4" customWidth="1"/>
    <col min="12068" max="12068" width="10.7109375" style="4" customWidth="1"/>
    <col min="12069" max="12069" width="15.5703125" style="4" customWidth="1"/>
    <col min="12070" max="12071" width="9.140625" style="4"/>
    <col min="12072" max="12072" width="19.5703125" style="4" customWidth="1"/>
    <col min="12073" max="12073" width="16.140625" style="4" customWidth="1"/>
    <col min="12074" max="12074" width="14.42578125" style="4" customWidth="1"/>
    <col min="12075" max="12075" width="13.42578125" style="4" customWidth="1"/>
    <col min="12076" max="12076" width="16.42578125" style="4" customWidth="1"/>
    <col min="12077" max="12288" width="9.140625" style="4"/>
    <col min="12289" max="12289" width="18.28515625" style="4" customWidth="1"/>
    <col min="12290" max="12290" width="24" style="4" customWidth="1"/>
    <col min="12291" max="12292" width="9.140625" style="4"/>
    <col min="12293" max="12293" width="10.28515625" style="4" customWidth="1"/>
    <col min="12294" max="12294" width="7.7109375" style="4" customWidth="1"/>
    <col min="12295" max="12295" width="12.7109375" style="4" customWidth="1"/>
    <col min="12296" max="12296" width="12" style="4" customWidth="1"/>
    <col min="12297" max="12297" width="14.85546875" style="4" customWidth="1"/>
    <col min="12298" max="12298" width="9.85546875" style="4" customWidth="1"/>
    <col min="12299" max="12299" width="14.5703125" style="4" customWidth="1"/>
    <col min="12300" max="12300" width="10" style="4" customWidth="1"/>
    <col min="12301" max="12301" width="5.5703125" style="4" customWidth="1"/>
    <col min="12302" max="12302" width="7" style="4" customWidth="1"/>
    <col min="12303" max="12303" width="20.42578125" style="4" customWidth="1"/>
    <col min="12304" max="12304" width="17.85546875" style="4" customWidth="1"/>
    <col min="12305" max="12305" width="10.42578125" style="4" customWidth="1"/>
    <col min="12306" max="12306" width="10.5703125" style="4" customWidth="1"/>
    <col min="12307" max="12307" width="16.5703125" style="4" customWidth="1"/>
    <col min="12308" max="12310" width="9.140625" style="4"/>
    <col min="12311" max="12311" width="18.42578125" style="4" customWidth="1"/>
    <col min="12312" max="12312" width="16.85546875" style="4" customWidth="1"/>
    <col min="12313" max="12313" width="10.28515625" style="4" customWidth="1"/>
    <col min="12314" max="12314" width="11" style="4" customWidth="1"/>
    <col min="12315" max="12315" width="17" style="4" customWidth="1"/>
    <col min="12316" max="12318" width="9.140625" style="4"/>
    <col min="12319" max="12319" width="19.140625" style="4" customWidth="1"/>
    <col min="12320" max="12320" width="7.85546875" style="4" customWidth="1"/>
    <col min="12321" max="12321" width="17.7109375" style="4" customWidth="1"/>
    <col min="12322" max="12322" width="16.7109375" style="4" customWidth="1"/>
    <col min="12323" max="12323" width="11" style="4" customWidth="1"/>
    <col min="12324" max="12324" width="10.7109375" style="4" customWidth="1"/>
    <col min="12325" max="12325" width="15.5703125" style="4" customWidth="1"/>
    <col min="12326" max="12327" width="9.140625" style="4"/>
    <col min="12328" max="12328" width="19.5703125" style="4" customWidth="1"/>
    <col min="12329" max="12329" width="16.140625" style="4" customWidth="1"/>
    <col min="12330" max="12330" width="14.42578125" style="4" customWidth="1"/>
    <col min="12331" max="12331" width="13.42578125" style="4" customWidth="1"/>
    <col min="12332" max="12332" width="16.42578125" style="4" customWidth="1"/>
    <col min="12333" max="12544" width="9.140625" style="4"/>
    <col min="12545" max="12545" width="18.28515625" style="4" customWidth="1"/>
    <col min="12546" max="12546" width="24" style="4" customWidth="1"/>
    <col min="12547" max="12548" width="9.140625" style="4"/>
    <col min="12549" max="12549" width="10.28515625" style="4" customWidth="1"/>
    <col min="12550" max="12550" width="7.7109375" style="4" customWidth="1"/>
    <col min="12551" max="12551" width="12.7109375" style="4" customWidth="1"/>
    <col min="12552" max="12552" width="12" style="4" customWidth="1"/>
    <col min="12553" max="12553" width="14.85546875" style="4" customWidth="1"/>
    <col min="12554" max="12554" width="9.85546875" style="4" customWidth="1"/>
    <col min="12555" max="12555" width="14.5703125" style="4" customWidth="1"/>
    <col min="12556" max="12556" width="10" style="4" customWidth="1"/>
    <col min="12557" max="12557" width="5.5703125" style="4" customWidth="1"/>
    <col min="12558" max="12558" width="7" style="4" customWidth="1"/>
    <col min="12559" max="12559" width="20.42578125" style="4" customWidth="1"/>
    <col min="12560" max="12560" width="17.85546875" style="4" customWidth="1"/>
    <col min="12561" max="12561" width="10.42578125" style="4" customWidth="1"/>
    <col min="12562" max="12562" width="10.5703125" style="4" customWidth="1"/>
    <col min="12563" max="12563" width="16.5703125" style="4" customWidth="1"/>
    <col min="12564" max="12566" width="9.140625" style="4"/>
    <col min="12567" max="12567" width="18.42578125" style="4" customWidth="1"/>
    <col min="12568" max="12568" width="16.85546875" style="4" customWidth="1"/>
    <col min="12569" max="12569" width="10.28515625" style="4" customWidth="1"/>
    <col min="12570" max="12570" width="11" style="4" customWidth="1"/>
    <col min="12571" max="12571" width="17" style="4" customWidth="1"/>
    <col min="12572" max="12574" width="9.140625" style="4"/>
    <col min="12575" max="12575" width="19.140625" style="4" customWidth="1"/>
    <col min="12576" max="12576" width="7.85546875" style="4" customWidth="1"/>
    <col min="12577" max="12577" width="17.7109375" style="4" customWidth="1"/>
    <col min="12578" max="12578" width="16.7109375" style="4" customWidth="1"/>
    <col min="12579" max="12579" width="11" style="4" customWidth="1"/>
    <col min="12580" max="12580" width="10.7109375" style="4" customWidth="1"/>
    <col min="12581" max="12581" width="15.5703125" style="4" customWidth="1"/>
    <col min="12582" max="12583" width="9.140625" style="4"/>
    <col min="12584" max="12584" width="19.5703125" style="4" customWidth="1"/>
    <col min="12585" max="12585" width="16.140625" style="4" customWidth="1"/>
    <col min="12586" max="12586" width="14.42578125" style="4" customWidth="1"/>
    <col min="12587" max="12587" width="13.42578125" style="4" customWidth="1"/>
    <col min="12588" max="12588" width="16.42578125" style="4" customWidth="1"/>
    <col min="12589" max="12800" width="9.140625" style="4"/>
    <col min="12801" max="12801" width="18.28515625" style="4" customWidth="1"/>
    <col min="12802" max="12802" width="24" style="4" customWidth="1"/>
    <col min="12803" max="12804" width="9.140625" style="4"/>
    <col min="12805" max="12805" width="10.28515625" style="4" customWidth="1"/>
    <col min="12806" max="12806" width="7.7109375" style="4" customWidth="1"/>
    <col min="12807" max="12807" width="12.7109375" style="4" customWidth="1"/>
    <col min="12808" max="12808" width="12" style="4" customWidth="1"/>
    <col min="12809" max="12809" width="14.85546875" style="4" customWidth="1"/>
    <col min="12810" max="12810" width="9.85546875" style="4" customWidth="1"/>
    <col min="12811" max="12811" width="14.5703125" style="4" customWidth="1"/>
    <col min="12812" max="12812" width="10" style="4" customWidth="1"/>
    <col min="12813" max="12813" width="5.5703125" style="4" customWidth="1"/>
    <col min="12814" max="12814" width="7" style="4" customWidth="1"/>
    <col min="12815" max="12815" width="20.42578125" style="4" customWidth="1"/>
    <col min="12816" max="12816" width="17.85546875" style="4" customWidth="1"/>
    <col min="12817" max="12817" width="10.42578125" style="4" customWidth="1"/>
    <col min="12818" max="12818" width="10.5703125" style="4" customWidth="1"/>
    <col min="12819" max="12819" width="16.5703125" style="4" customWidth="1"/>
    <col min="12820" max="12822" width="9.140625" style="4"/>
    <col min="12823" max="12823" width="18.42578125" style="4" customWidth="1"/>
    <col min="12824" max="12824" width="16.85546875" style="4" customWidth="1"/>
    <col min="12825" max="12825" width="10.28515625" style="4" customWidth="1"/>
    <col min="12826" max="12826" width="11" style="4" customWidth="1"/>
    <col min="12827" max="12827" width="17" style="4" customWidth="1"/>
    <col min="12828" max="12830" width="9.140625" style="4"/>
    <col min="12831" max="12831" width="19.140625" style="4" customWidth="1"/>
    <col min="12832" max="12832" width="7.85546875" style="4" customWidth="1"/>
    <col min="12833" max="12833" width="17.7109375" style="4" customWidth="1"/>
    <col min="12834" max="12834" width="16.7109375" style="4" customWidth="1"/>
    <col min="12835" max="12835" width="11" style="4" customWidth="1"/>
    <col min="12836" max="12836" width="10.7109375" style="4" customWidth="1"/>
    <col min="12837" max="12837" width="15.5703125" style="4" customWidth="1"/>
    <col min="12838" max="12839" width="9.140625" style="4"/>
    <col min="12840" max="12840" width="19.5703125" style="4" customWidth="1"/>
    <col min="12841" max="12841" width="16.140625" style="4" customWidth="1"/>
    <col min="12842" max="12842" width="14.42578125" style="4" customWidth="1"/>
    <col min="12843" max="12843" width="13.42578125" style="4" customWidth="1"/>
    <col min="12844" max="12844" width="16.42578125" style="4" customWidth="1"/>
    <col min="12845" max="13056" width="9.140625" style="4"/>
    <col min="13057" max="13057" width="18.28515625" style="4" customWidth="1"/>
    <col min="13058" max="13058" width="24" style="4" customWidth="1"/>
    <col min="13059" max="13060" width="9.140625" style="4"/>
    <col min="13061" max="13061" width="10.28515625" style="4" customWidth="1"/>
    <col min="13062" max="13062" width="7.7109375" style="4" customWidth="1"/>
    <col min="13063" max="13063" width="12.7109375" style="4" customWidth="1"/>
    <col min="13064" max="13064" width="12" style="4" customWidth="1"/>
    <col min="13065" max="13065" width="14.85546875" style="4" customWidth="1"/>
    <col min="13066" max="13066" width="9.85546875" style="4" customWidth="1"/>
    <col min="13067" max="13067" width="14.5703125" style="4" customWidth="1"/>
    <col min="13068" max="13068" width="10" style="4" customWidth="1"/>
    <col min="13069" max="13069" width="5.5703125" style="4" customWidth="1"/>
    <col min="13070" max="13070" width="7" style="4" customWidth="1"/>
    <col min="13071" max="13071" width="20.42578125" style="4" customWidth="1"/>
    <col min="13072" max="13072" width="17.85546875" style="4" customWidth="1"/>
    <col min="13073" max="13073" width="10.42578125" style="4" customWidth="1"/>
    <col min="13074" max="13074" width="10.5703125" style="4" customWidth="1"/>
    <col min="13075" max="13075" width="16.5703125" style="4" customWidth="1"/>
    <col min="13076" max="13078" width="9.140625" style="4"/>
    <col min="13079" max="13079" width="18.42578125" style="4" customWidth="1"/>
    <col min="13080" max="13080" width="16.85546875" style="4" customWidth="1"/>
    <col min="13081" max="13081" width="10.28515625" style="4" customWidth="1"/>
    <col min="13082" max="13082" width="11" style="4" customWidth="1"/>
    <col min="13083" max="13083" width="17" style="4" customWidth="1"/>
    <col min="13084" max="13086" width="9.140625" style="4"/>
    <col min="13087" max="13087" width="19.140625" style="4" customWidth="1"/>
    <col min="13088" max="13088" width="7.85546875" style="4" customWidth="1"/>
    <col min="13089" max="13089" width="17.7109375" style="4" customWidth="1"/>
    <col min="13090" max="13090" width="16.7109375" style="4" customWidth="1"/>
    <col min="13091" max="13091" width="11" style="4" customWidth="1"/>
    <col min="13092" max="13092" width="10.7109375" style="4" customWidth="1"/>
    <col min="13093" max="13093" width="15.5703125" style="4" customWidth="1"/>
    <col min="13094" max="13095" width="9.140625" style="4"/>
    <col min="13096" max="13096" width="19.5703125" style="4" customWidth="1"/>
    <col min="13097" max="13097" width="16.140625" style="4" customWidth="1"/>
    <col min="13098" max="13098" width="14.42578125" style="4" customWidth="1"/>
    <col min="13099" max="13099" width="13.42578125" style="4" customWidth="1"/>
    <col min="13100" max="13100" width="16.42578125" style="4" customWidth="1"/>
    <col min="13101" max="13312" width="9.140625" style="4"/>
    <col min="13313" max="13313" width="18.28515625" style="4" customWidth="1"/>
    <col min="13314" max="13314" width="24" style="4" customWidth="1"/>
    <col min="13315" max="13316" width="9.140625" style="4"/>
    <col min="13317" max="13317" width="10.28515625" style="4" customWidth="1"/>
    <col min="13318" max="13318" width="7.7109375" style="4" customWidth="1"/>
    <col min="13319" max="13319" width="12.7109375" style="4" customWidth="1"/>
    <col min="13320" max="13320" width="12" style="4" customWidth="1"/>
    <col min="13321" max="13321" width="14.85546875" style="4" customWidth="1"/>
    <col min="13322" max="13322" width="9.85546875" style="4" customWidth="1"/>
    <col min="13323" max="13323" width="14.5703125" style="4" customWidth="1"/>
    <col min="13324" max="13324" width="10" style="4" customWidth="1"/>
    <col min="13325" max="13325" width="5.5703125" style="4" customWidth="1"/>
    <col min="13326" max="13326" width="7" style="4" customWidth="1"/>
    <col min="13327" max="13327" width="20.42578125" style="4" customWidth="1"/>
    <col min="13328" max="13328" width="17.85546875" style="4" customWidth="1"/>
    <col min="13329" max="13329" width="10.42578125" style="4" customWidth="1"/>
    <col min="13330" max="13330" width="10.5703125" style="4" customWidth="1"/>
    <col min="13331" max="13331" width="16.5703125" style="4" customWidth="1"/>
    <col min="13332" max="13334" width="9.140625" style="4"/>
    <col min="13335" max="13335" width="18.42578125" style="4" customWidth="1"/>
    <col min="13336" max="13336" width="16.85546875" style="4" customWidth="1"/>
    <col min="13337" max="13337" width="10.28515625" style="4" customWidth="1"/>
    <col min="13338" max="13338" width="11" style="4" customWidth="1"/>
    <col min="13339" max="13339" width="17" style="4" customWidth="1"/>
    <col min="13340" max="13342" width="9.140625" style="4"/>
    <col min="13343" max="13343" width="19.140625" style="4" customWidth="1"/>
    <col min="13344" max="13344" width="7.85546875" style="4" customWidth="1"/>
    <col min="13345" max="13345" width="17.7109375" style="4" customWidth="1"/>
    <col min="13346" max="13346" width="16.7109375" style="4" customWidth="1"/>
    <col min="13347" max="13347" width="11" style="4" customWidth="1"/>
    <col min="13348" max="13348" width="10.7109375" style="4" customWidth="1"/>
    <col min="13349" max="13349" width="15.5703125" style="4" customWidth="1"/>
    <col min="13350" max="13351" width="9.140625" style="4"/>
    <col min="13352" max="13352" width="19.5703125" style="4" customWidth="1"/>
    <col min="13353" max="13353" width="16.140625" style="4" customWidth="1"/>
    <col min="13354" max="13354" width="14.42578125" style="4" customWidth="1"/>
    <col min="13355" max="13355" width="13.42578125" style="4" customWidth="1"/>
    <col min="13356" max="13356" width="16.42578125" style="4" customWidth="1"/>
    <col min="13357" max="13568" width="9.140625" style="4"/>
    <col min="13569" max="13569" width="18.28515625" style="4" customWidth="1"/>
    <col min="13570" max="13570" width="24" style="4" customWidth="1"/>
    <col min="13571" max="13572" width="9.140625" style="4"/>
    <col min="13573" max="13573" width="10.28515625" style="4" customWidth="1"/>
    <col min="13574" max="13574" width="7.7109375" style="4" customWidth="1"/>
    <col min="13575" max="13575" width="12.7109375" style="4" customWidth="1"/>
    <col min="13576" max="13576" width="12" style="4" customWidth="1"/>
    <col min="13577" max="13577" width="14.85546875" style="4" customWidth="1"/>
    <col min="13578" max="13578" width="9.85546875" style="4" customWidth="1"/>
    <col min="13579" max="13579" width="14.5703125" style="4" customWidth="1"/>
    <col min="13580" max="13580" width="10" style="4" customWidth="1"/>
    <col min="13581" max="13581" width="5.5703125" style="4" customWidth="1"/>
    <col min="13582" max="13582" width="7" style="4" customWidth="1"/>
    <col min="13583" max="13583" width="20.42578125" style="4" customWidth="1"/>
    <col min="13584" max="13584" width="17.85546875" style="4" customWidth="1"/>
    <col min="13585" max="13585" width="10.42578125" style="4" customWidth="1"/>
    <col min="13586" max="13586" width="10.5703125" style="4" customWidth="1"/>
    <col min="13587" max="13587" width="16.5703125" style="4" customWidth="1"/>
    <col min="13588" max="13590" width="9.140625" style="4"/>
    <col min="13591" max="13591" width="18.42578125" style="4" customWidth="1"/>
    <col min="13592" max="13592" width="16.85546875" style="4" customWidth="1"/>
    <col min="13593" max="13593" width="10.28515625" style="4" customWidth="1"/>
    <col min="13594" max="13594" width="11" style="4" customWidth="1"/>
    <col min="13595" max="13595" width="17" style="4" customWidth="1"/>
    <col min="13596" max="13598" width="9.140625" style="4"/>
    <col min="13599" max="13599" width="19.140625" style="4" customWidth="1"/>
    <col min="13600" max="13600" width="7.85546875" style="4" customWidth="1"/>
    <col min="13601" max="13601" width="17.7109375" style="4" customWidth="1"/>
    <col min="13602" max="13602" width="16.7109375" style="4" customWidth="1"/>
    <col min="13603" max="13603" width="11" style="4" customWidth="1"/>
    <col min="13604" max="13604" width="10.7109375" style="4" customWidth="1"/>
    <col min="13605" max="13605" width="15.5703125" style="4" customWidth="1"/>
    <col min="13606" max="13607" width="9.140625" style="4"/>
    <col min="13608" max="13608" width="19.5703125" style="4" customWidth="1"/>
    <col min="13609" max="13609" width="16.140625" style="4" customWidth="1"/>
    <col min="13610" max="13610" width="14.42578125" style="4" customWidth="1"/>
    <col min="13611" max="13611" width="13.42578125" style="4" customWidth="1"/>
    <col min="13612" max="13612" width="16.42578125" style="4" customWidth="1"/>
    <col min="13613" max="13824" width="9.140625" style="4"/>
    <col min="13825" max="13825" width="18.28515625" style="4" customWidth="1"/>
    <col min="13826" max="13826" width="24" style="4" customWidth="1"/>
    <col min="13827" max="13828" width="9.140625" style="4"/>
    <col min="13829" max="13829" width="10.28515625" style="4" customWidth="1"/>
    <col min="13830" max="13830" width="7.7109375" style="4" customWidth="1"/>
    <col min="13831" max="13831" width="12.7109375" style="4" customWidth="1"/>
    <col min="13832" max="13832" width="12" style="4" customWidth="1"/>
    <col min="13833" max="13833" width="14.85546875" style="4" customWidth="1"/>
    <col min="13834" max="13834" width="9.85546875" style="4" customWidth="1"/>
    <col min="13835" max="13835" width="14.5703125" style="4" customWidth="1"/>
    <col min="13836" max="13836" width="10" style="4" customWidth="1"/>
    <col min="13837" max="13837" width="5.5703125" style="4" customWidth="1"/>
    <col min="13838" max="13838" width="7" style="4" customWidth="1"/>
    <col min="13839" max="13839" width="20.42578125" style="4" customWidth="1"/>
    <col min="13840" max="13840" width="17.85546875" style="4" customWidth="1"/>
    <col min="13841" max="13841" width="10.42578125" style="4" customWidth="1"/>
    <col min="13842" max="13842" width="10.5703125" style="4" customWidth="1"/>
    <col min="13843" max="13843" width="16.5703125" style="4" customWidth="1"/>
    <col min="13844" max="13846" width="9.140625" style="4"/>
    <col min="13847" max="13847" width="18.42578125" style="4" customWidth="1"/>
    <col min="13848" max="13848" width="16.85546875" style="4" customWidth="1"/>
    <col min="13849" max="13849" width="10.28515625" style="4" customWidth="1"/>
    <col min="13850" max="13850" width="11" style="4" customWidth="1"/>
    <col min="13851" max="13851" width="17" style="4" customWidth="1"/>
    <col min="13852" max="13854" width="9.140625" style="4"/>
    <col min="13855" max="13855" width="19.140625" style="4" customWidth="1"/>
    <col min="13856" max="13856" width="7.85546875" style="4" customWidth="1"/>
    <col min="13857" max="13857" width="17.7109375" style="4" customWidth="1"/>
    <col min="13858" max="13858" width="16.7109375" style="4" customWidth="1"/>
    <col min="13859" max="13859" width="11" style="4" customWidth="1"/>
    <col min="13860" max="13860" width="10.7109375" style="4" customWidth="1"/>
    <col min="13861" max="13861" width="15.5703125" style="4" customWidth="1"/>
    <col min="13862" max="13863" width="9.140625" style="4"/>
    <col min="13864" max="13864" width="19.5703125" style="4" customWidth="1"/>
    <col min="13865" max="13865" width="16.140625" style="4" customWidth="1"/>
    <col min="13866" max="13866" width="14.42578125" style="4" customWidth="1"/>
    <col min="13867" max="13867" width="13.42578125" style="4" customWidth="1"/>
    <col min="13868" max="13868" width="16.42578125" style="4" customWidth="1"/>
    <col min="13869" max="14080" width="9.140625" style="4"/>
    <col min="14081" max="14081" width="18.28515625" style="4" customWidth="1"/>
    <col min="14082" max="14082" width="24" style="4" customWidth="1"/>
    <col min="14083" max="14084" width="9.140625" style="4"/>
    <col min="14085" max="14085" width="10.28515625" style="4" customWidth="1"/>
    <col min="14086" max="14086" width="7.7109375" style="4" customWidth="1"/>
    <col min="14087" max="14087" width="12.7109375" style="4" customWidth="1"/>
    <col min="14088" max="14088" width="12" style="4" customWidth="1"/>
    <col min="14089" max="14089" width="14.85546875" style="4" customWidth="1"/>
    <col min="14090" max="14090" width="9.85546875" style="4" customWidth="1"/>
    <col min="14091" max="14091" width="14.5703125" style="4" customWidth="1"/>
    <col min="14092" max="14092" width="10" style="4" customWidth="1"/>
    <col min="14093" max="14093" width="5.5703125" style="4" customWidth="1"/>
    <col min="14094" max="14094" width="7" style="4" customWidth="1"/>
    <col min="14095" max="14095" width="20.42578125" style="4" customWidth="1"/>
    <col min="14096" max="14096" width="17.85546875" style="4" customWidth="1"/>
    <col min="14097" max="14097" width="10.42578125" style="4" customWidth="1"/>
    <col min="14098" max="14098" width="10.5703125" style="4" customWidth="1"/>
    <col min="14099" max="14099" width="16.5703125" style="4" customWidth="1"/>
    <col min="14100" max="14102" width="9.140625" style="4"/>
    <col min="14103" max="14103" width="18.42578125" style="4" customWidth="1"/>
    <col min="14104" max="14104" width="16.85546875" style="4" customWidth="1"/>
    <col min="14105" max="14105" width="10.28515625" style="4" customWidth="1"/>
    <col min="14106" max="14106" width="11" style="4" customWidth="1"/>
    <col min="14107" max="14107" width="17" style="4" customWidth="1"/>
    <col min="14108" max="14110" width="9.140625" style="4"/>
    <col min="14111" max="14111" width="19.140625" style="4" customWidth="1"/>
    <col min="14112" max="14112" width="7.85546875" style="4" customWidth="1"/>
    <col min="14113" max="14113" width="17.7109375" style="4" customWidth="1"/>
    <col min="14114" max="14114" width="16.7109375" style="4" customWidth="1"/>
    <col min="14115" max="14115" width="11" style="4" customWidth="1"/>
    <col min="14116" max="14116" width="10.7109375" style="4" customWidth="1"/>
    <col min="14117" max="14117" width="15.5703125" style="4" customWidth="1"/>
    <col min="14118" max="14119" width="9.140625" style="4"/>
    <col min="14120" max="14120" width="19.5703125" style="4" customWidth="1"/>
    <col min="14121" max="14121" width="16.140625" style="4" customWidth="1"/>
    <col min="14122" max="14122" width="14.42578125" style="4" customWidth="1"/>
    <col min="14123" max="14123" width="13.42578125" style="4" customWidth="1"/>
    <col min="14124" max="14124" width="16.42578125" style="4" customWidth="1"/>
    <col min="14125" max="14336" width="9.140625" style="4"/>
    <col min="14337" max="14337" width="18.28515625" style="4" customWidth="1"/>
    <col min="14338" max="14338" width="24" style="4" customWidth="1"/>
    <col min="14339" max="14340" width="9.140625" style="4"/>
    <col min="14341" max="14341" width="10.28515625" style="4" customWidth="1"/>
    <col min="14342" max="14342" width="7.7109375" style="4" customWidth="1"/>
    <col min="14343" max="14343" width="12.7109375" style="4" customWidth="1"/>
    <col min="14344" max="14344" width="12" style="4" customWidth="1"/>
    <col min="14345" max="14345" width="14.85546875" style="4" customWidth="1"/>
    <col min="14346" max="14346" width="9.85546875" style="4" customWidth="1"/>
    <col min="14347" max="14347" width="14.5703125" style="4" customWidth="1"/>
    <col min="14348" max="14348" width="10" style="4" customWidth="1"/>
    <col min="14349" max="14349" width="5.5703125" style="4" customWidth="1"/>
    <col min="14350" max="14350" width="7" style="4" customWidth="1"/>
    <col min="14351" max="14351" width="20.42578125" style="4" customWidth="1"/>
    <col min="14352" max="14352" width="17.85546875" style="4" customWidth="1"/>
    <col min="14353" max="14353" width="10.42578125" style="4" customWidth="1"/>
    <col min="14354" max="14354" width="10.5703125" style="4" customWidth="1"/>
    <col min="14355" max="14355" width="16.5703125" style="4" customWidth="1"/>
    <col min="14356" max="14358" width="9.140625" style="4"/>
    <col min="14359" max="14359" width="18.42578125" style="4" customWidth="1"/>
    <col min="14360" max="14360" width="16.85546875" style="4" customWidth="1"/>
    <col min="14361" max="14361" width="10.28515625" style="4" customWidth="1"/>
    <col min="14362" max="14362" width="11" style="4" customWidth="1"/>
    <col min="14363" max="14363" width="17" style="4" customWidth="1"/>
    <col min="14364" max="14366" width="9.140625" style="4"/>
    <col min="14367" max="14367" width="19.140625" style="4" customWidth="1"/>
    <col min="14368" max="14368" width="7.85546875" style="4" customWidth="1"/>
    <col min="14369" max="14369" width="17.7109375" style="4" customWidth="1"/>
    <col min="14370" max="14370" width="16.7109375" style="4" customWidth="1"/>
    <col min="14371" max="14371" width="11" style="4" customWidth="1"/>
    <col min="14372" max="14372" width="10.7109375" style="4" customWidth="1"/>
    <col min="14373" max="14373" width="15.5703125" style="4" customWidth="1"/>
    <col min="14374" max="14375" width="9.140625" style="4"/>
    <col min="14376" max="14376" width="19.5703125" style="4" customWidth="1"/>
    <col min="14377" max="14377" width="16.140625" style="4" customWidth="1"/>
    <col min="14378" max="14378" width="14.42578125" style="4" customWidth="1"/>
    <col min="14379" max="14379" width="13.42578125" style="4" customWidth="1"/>
    <col min="14380" max="14380" width="16.42578125" style="4" customWidth="1"/>
    <col min="14381" max="14592" width="9.140625" style="4"/>
    <col min="14593" max="14593" width="18.28515625" style="4" customWidth="1"/>
    <col min="14594" max="14594" width="24" style="4" customWidth="1"/>
    <col min="14595" max="14596" width="9.140625" style="4"/>
    <col min="14597" max="14597" width="10.28515625" style="4" customWidth="1"/>
    <col min="14598" max="14598" width="7.7109375" style="4" customWidth="1"/>
    <col min="14599" max="14599" width="12.7109375" style="4" customWidth="1"/>
    <col min="14600" max="14600" width="12" style="4" customWidth="1"/>
    <col min="14601" max="14601" width="14.85546875" style="4" customWidth="1"/>
    <col min="14602" max="14602" width="9.85546875" style="4" customWidth="1"/>
    <col min="14603" max="14603" width="14.5703125" style="4" customWidth="1"/>
    <col min="14604" max="14604" width="10" style="4" customWidth="1"/>
    <col min="14605" max="14605" width="5.5703125" style="4" customWidth="1"/>
    <col min="14606" max="14606" width="7" style="4" customWidth="1"/>
    <col min="14607" max="14607" width="20.42578125" style="4" customWidth="1"/>
    <col min="14608" max="14608" width="17.85546875" style="4" customWidth="1"/>
    <col min="14609" max="14609" width="10.42578125" style="4" customWidth="1"/>
    <col min="14610" max="14610" width="10.5703125" style="4" customWidth="1"/>
    <col min="14611" max="14611" width="16.5703125" style="4" customWidth="1"/>
    <col min="14612" max="14614" width="9.140625" style="4"/>
    <col min="14615" max="14615" width="18.42578125" style="4" customWidth="1"/>
    <col min="14616" max="14616" width="16.85546875" style="4" customWidth="1"/>
    <col min="14617" max="14617" width="10.28515625" style="4" customWidth="1"/>
    <col min="14618" max="14618" width="11" style="4" customWidth="1"/>
    <col min="14619" max="14619" width="17" style="4" customWidth="1"/>
    <col min="14620" max="14622" width="9.140625" style="4"/>
    <col min="14623" max="14623" width="19.140625" style="4" customWidth="1"/>
    <col min="14624" max="14624" width="7.85546875" style="4" customWidth="1"/>
    <col min="14625" max="14625" width="17.7109375" style="4" customWidth="1"/>
    <col min="14626" max="14626" width="16.7109375" style="4" customWidth="1"/>
    <col min="14627" max="14627" width="11" style="4" customWidth="1"/>
    <col min="14628" max="14628" width="10.7109375" style="4" customWidth="1"/>
    <col min="14629" max="14629" width="15.5703125" style="4" customWidth="1"/>
    <col min="14630" max="14631" width="9.140625" style="4"/>
    <col min="14632" max="14632" width="19.5703125" style="4" customWidth="1"/>
    <col min="14633" max="14633" width="16.140625" style="4" customWidth="1"/>
    <col min="14634" max="14634" width="14.42578125" style="4" customWidth="1"/>
    <col min="14635" max="14635" width="13.42578125" style="4" customWidth="1"/>
    <col min="14636" max="14636" width="16.42578125" style="4" customWidth="1"/>
    <col min="14637" max="14848" width="9.140625" style="4"/>
    <col min="14849" max="14849" width="18.28515625" style="4" customWidth="1"/>
    <col min="14850" max="14850" width="24" style="4" customWidth="1"/>
    <col min="14851" max="14852" width="9.140625" style="4"/>
    <col min="14853" max="14853" width="10.28515625" style="4" customWidth="1"/>
    <col min="14854" max="14854" width="7.7109375" style="4" customWidth="1"/>
    <col min="14855" max="14855" width="12.7109375" style="4" customWidth="1"/>
    <col min="14856" max="14856" width="12" style="4" customWidth="1"/>
    <col min="14857" max="14857" width="14.85546875" style="4" customWidth="1"/>
    <col min="14858" max="14858" width="9.85546875" style="4" customWidth="1"/>
    <col min="14859" max="14859" width="14.5703125" style="4" customWidth="1"/>
    <col min="14860" max="14860" width="10" style="4" customWidth="1"/>
    <col min="14861" max="14861" width="5.5703125" style="4" customWidth="1"/>
    <col min="14862" max="14862" width="7" style="4" customWidth="1"/>
    <col min="14863" max="14863" width="20.42578125" style="4" customWidth="1"/>
    <col min="14864" max="14864" width="17.85546875" style="4" customWidth="1"/>
    <col min="14865" max="14865" width="10.42578125" style="4" customWidth="1"/>
    <col min="14866" max="14866" width="10.5703125" style="4" customWidth="1"/>
    <col min="14867" max="14867" width="16.5703125" style="4" customWidth="1"/>
    <col min="14868" max="14870" width="9.140625" style="4"/>
    <col min="14871" max="14871" width="18.42578125" style="4" customWidth="1"/>
    <col min="14872" max="14872" width="16.85546875" style="4" customWidth="1"/>
    <col min="14873" max="14873" width="10.28515625" style="4" customWidth="1"/>
    <col min="14874" max="14874" width="11" style="4" customWidth="1"/>
    <col min="14875" max="14875" width="17" style="4" customWidth="1"/>
    <col min="14876" max="14878" width="9.140625" style="4"/>
    <col min="14879" max="14879" width="19.140625" style="4" customWidth="1"/>
    <col min="14880" max="14880" width="7.85546875" style="4" customWidth="1"/>
    <col min="14881" max="14881" width="17.7109375" style="4" customWidth="1"/>
    <col min="14882" max="14882" width="16.7109375" style="4" customWidth="1"/>
    <col min="14883" max="14883" width="11" style="4" customWidth="1"/>
    <col min="14884" max="14884" width="10.7109375" style="4" customWidth="1"/>
    <col min="14885" max="14885" width="15.5703125" style="4" customWidth="1"/>
    <col min="14886" max="14887" width="9.140625" style="4"/>
    <col min="14888" max="14888" width="19.5703125" style="4" customWidth="1"/>
    <col min="14889" max="14889" width="16.140625" style="4" customWidth="1"/>
    <col min="14890" max="14890" width="14.42578125" style="4" customWidth="1"/>
    <col min="14891" max="14891" width="13.42578125" style="4" customWidth="1"/>
    <col min="14892" max="14892" width="16.42578125" style="4" customWidth="1"/>
    <col min="14893" max="15104" width="9.140625" style="4"/>
    <col min="15105" max="15105" width="18.28515625" style="4" customWidth="1"/>
    <col min="15106" max="15106" width="24" style="4" customWidth="1"/>
    <col min="15107" max="15108" width="9.140625" style="4"/>
    <col min="15109" max="15109" width="10.28515625" style="4" customWidth="1"/>
    <col min="15110" max="15110" width="7.7109375" style="4" customWidth="1"/>
    <col min="15111" max="15111" width="12.7109375" style="4" customWidth="1"/>
    <col min="15112" max="15112" width="12" style="4" customWidth="1"/>
    <col min="15113" max="15113" width="14.85546875" style="4" customWidth="1"/>
    <col min="15114" max="15114" width="9.85546875" style="4" customWidth="1"/>
    <col min="15115" max="15115" width="14.5703125" style="4" customWidth="1"/>
    <col min="15116" max="15116" width="10" style="4" customWidth="1"/>
    <col min="15117" max="15117" width="5.5703125" style="4" customWidth="1"/>
    <col min="15118" max="15118" width="7" style="4" customWidth="1"/>
    <col min="15119" max="15119" width="20.42578125" style="4" customWidth="1"/>
    <col min="15120" max="15120" width="17.85546875" style="4" customWidth="1"/>
    <col min="15121" max="15121" width="10.42578125" style="4" customWidth="1"/>
    <col min="15122" max="15122" width="10.5703125" style="4" customWidth="1"/>
    <col min="15123" max="15123" width="16.5703125" style="4" customWidth="1"/>
    <col min="15124" max="15126" width="9.140625" style="4"/>
    <col min="15127" max="15127" width="18.42578125" style="4" customWidth="1"/>
    <col min="15128" max="15128" width="16.85546875" style="4" customWidth="1"/>
    <col min="15129" max="15129" width="10.28515625" style="4" customWidth="1"/>
    <col min="15130" max="15130" width="11" style="4" customWidth="1"/>
    <col min="15131" max="15131" width="17" style="4" customWidth="1"/>
    <col min="15132" max="15134" width="9.140625" style="4"/>
    <col min="15135" max="15135" width="19.140625" style="4" customWidth="1"/>
    <col min="15136" max="15136" width="7.85546875" style="4" customWidth="1"/>
    <col min="15137" max="15137" width="17.7109375" style="4" customWidth="1"/>
    <col min="15138" max="15138" width="16.7109375" style="4" customWidth="1"/>
    <col min="15139" max="15139" width="11" style="4" customWidth="1"/>
    <col min="15140" max="15140" width="10.7109375" style="4" customWidth="1"/>
    <col min="15141" max="15141" width="15.5703125" style="4" customWidth="1"/>
    <col min="15142" max="15143" width="9.140625" style="4"/>
    <col min="15144" max="15144" width="19.5703125" style="4" customWidth="1"/>
    <col min="15145" max="15145" width="16.140625" style="4" customWidth="1"/>
    <col min="15146" max="15146" width="14.42578125" style="4" customWidth="1"/>
    <col min="15147" max="15147" width="13.42578125" style="4" customWidth="1"/>
    <col min="15148" max="15148" width="16.42578125" style="4" customWidth="1"/>
    <col min="15149" max="15360" width="9.140625" style="4"/>
    <col min="15361" max="15361" width="18.28515625" style="4" customWidth="1"/>
    <col min="15362" max="15362" width="24" style="4" customWidth="1"/>
    <col min="15363" max="15364" width="9.140625" style="4"/>
    <col min="15365" max="15365" width="10.28515625" style="4" customWidth="1"/>
    <col min="15366" max="15366" width="7.7109375" style="4" customWidth="1"/>
    <col min="15367" max="15367" width="12.7109375" style="4" customWidth="1"/>
    <col min="15368" max="15368" width="12" style="4" customWidth="1"/>
    <col min="15369" max="15369" width="14.85546875" style="4" customWidth="1"/>
    <col min="15370" max="15370" width="9.85546875" style="4" customWidth="1"/>
    <col min="15371" max="15371" width="14.5703125" style="4" customWidth="1"/>
    <col min="15372" max="15372" width="10" style="4" customWidth="1"/>
    <col min="15373" max="15373" width="5.5703125" style="4" customWidth="1"/>
    <col min="15374" max="15374" width="7" style="4" customWidth="1"/>
    <col min="15375" max="15375" width="20.42578125" style="4" customWidth="1"/>
    <col min="15376" max="15376" width="17.85546875" style="4" customWidth="1"/>
    <col min="15377" max="15377" width="10.42578125" style="4" customWidth="1"/>
    <col min="15378" max="15378" width="10.5703125" style="4" customWidth="1"/>
    <col min="15379" max="15379" width="16.5703125" style="4" customWidth="1"/>
    <col min="15380" max="15382" width="9.140625" style="4"/>
    <col min="15383" max="15383" width="18.42578125" style="4" customWidth="1"/>
    <col min="15384" max="15384" width="16.85546875" style="4" customWidth="1"/>
    <col min="15385" max="15385" width="10.28515625" style="4" customWidth="1"/>
    <col min="15386" max="15386" width="11" style="4" customWidth="1"/>
    <col min="15387" max="15387" width="17" style="4" customWidth="1"/>
    <col min="15388" max="15390" width="9.140625" style="4"/>
    <col min="15391" max="15391" width="19.140625" style="4" customWidth="1"/>
    <col min="15392" max="15392" width="7.85546875" style="4" customWidth="1"/>
    <col min="15393" max="15393" width="17.7109375" style="4" customWidth="1"/>
    <col min="15394" max="15394" width="16.7109375" style="4" customWidth="1"/>
    <col min="15395" max="15395" width="11" style="4" customWidth="1"/>
    <col min="15396" max="15396" width="10.7109375" style="4" customWidth="1"/>
    <col min="15397" max="15397" width="15.5703125" style="4" customWidth="1"/>
    <col min="15398" max="15399" width="9.140625" style="4"/>
    <col min="15400" max="15400" width="19.5703125" style="4" customWidth="1"/>
    <col min="15401" max="15401" width="16.140625" style="4" customWidth="1"/>
    <col min="15402" max="15402" width="14.42578125" style="4" customWidth="1"/>
    <col min="15403" max="15403" width="13.42578125" style="4" customWidth="1"/>
    <col min="15404" max="15404" width="16.42578125" style="4" customWidth="1"/>
    <col min="15405" max="15616" width="9.140625" style="4"/>
    <col min="15617" max="15617" width="18.28515625" style="4" customWidth="1"/>
    <col min="15618" max="15618" width="24" style="4" customWidth="1"/>
    <col min="15619" max="15620" width="9.140625" style="4"/>
    <col min="15621" max="15621" width="10.28515625" style="4" customWidth="1"/>
    <col min="15622" max="15622" width="7.7109375" style="4" customWidth="1"/>
    <col min="15623" max="15623" width="12.7109375" style="4" customWidth="1"/>
    <col min="15624" max="15624" width="12" style="4" customWidth="1"/>
    <col min="15625" max="15625" width="14.85546875" style="4" customWidth="1"/>
    <col min="15626" max="15626" width="9.85546875" style="4" customWidth="1"/>
    <col min="15627" max="15627" width="14.5703125" style="4" customWidth="1"/>
    <col min="15628" max="15628" width="10" style="4" customWidth="1"/>
    <col min="15629" max="15629" width="5.5703125" style="4" customWidth="1"/>
    <col min="15630" max="15630" width="7" style="4" customWidth="1"/>
    <col min="15631" max="15631" width="20.42578125" style="4" customWidth="1"/>
    <col min="15632" max="15632" width="17.85546875" style="4" customWidth="1"/>
    <col min="15633" max="15633" width="10.42578125" style="4" customWidth="1"/>
    <col min="15634" max="15634" width="10.5703125" style="4" customWidth="1"/>
    <col min="15635" max="15635" width="16.5703125" style="4" customWidth="1"/>
    <col min="15636" max="15638" width="9.140625" style="4"/>
    <col min="15639" max="15639" width="18.42578125" style="4" customWidth="1"/>
    <col min="15640" max="15640" width="16.85546875" style="4" customWidth="1"/>
    <col min="15641" max="15641" width="10.28515625" style="4" customWidth="1"/>
    <col min="15642" max="15642" width="11" style="4" customWidth="1"/>
    <col min="15643" max="15643" width="17" style="4" customWidth="1"/>
    <col min="15644" max="15646" width="9.140625" style="4"/>
    <col min="15647" max="15647" width="19.140625" style="4" customWidth="1"/>
    <col min="15648" max="15648" width="7.85546875" style="4" customWidth="1"/>
    <col min="15649" max="15649" width="17.7109375" style="4" customWidth="1"/>
    <col min="15650" max="15650" width="16.7109375" style="4" customWidth="1"/>
    <col min="15651" max="15651" width="11" style="4" customWidth="1"/>
    <col min="15652" max="15652" width="10.7109375" style="4" customWidth="1"/>
    <col min="15653" max="15653" width="15.5703125" style="4" customWidth="1"/>
    <col min="15654" max="15655" width="9.140625" style="4"/>
    <col min="15656" max="15656" width="19.5703125" style="4" customWidth="1"/>
    <col min="15657" max="15657" width="16.140625" style="4" customWidth="1"/>
    <col min="15658" max="15658" width="14.42578125" style="4" customWidth="1"/>
    <col min="15659" max="15659" width="13.42578125" style="4" customWidth="1"/>
    <col min="15660" max="15660" width="16.42578125" style="4" customWidth="1"/>
    <col min="15661" max="15872" width="9.140625" style="4"/>
    <col min="15873" max="15873" width="18.28515625" style="4" customWidth="1"/>
    <col min="15874" max="15874" width="24" style="4" customWidth="1"/>
    <col min="15875" max="15876" width="9.140625" style="4"/>
    <col min="15877" max="15877" width="10.28515625" style="4" customWidth="1"/>
    <col min="15878" max="15878" width="7.7109375" style="4" customWidth="1"/>
    <col min="15879" max="15879" width="12.7109375" style="4" customWidth="1"/>
    <col min="15880" max="15880" width="12" style="4" customWidth="1"/>
    <col min="15881" max="15881" width="14.85546875" style="4" customWidth="1"/>
    <col min="15882" max="15882" width="9.85546875" style="4" customWidth="1"/>
    <col min="15883" max="15883" width="14.5703125" style="4" customWidth="1"/>
    <col min="15884" max="15884" width="10" style="4" customWidth="1"/>
    <col min="15885" max="15885" width="5.5703125" style="4" customWidth="1"/>
    <col min="15886" max="15886" width="7" style="4" customWidth="1"/>
    <col min="15887" max="15887" width="20.42578125" style="4" customWidth="1"/>
    <col min="15888" max="15888" width="17.85546875" style="4" customWidth="1"/>
    <col min="15889" max="15889" width="10.42578125" style="4" customWidth="1"/>
    <col min="15890" max="15890" width="10.5703125" style="4" customWidth="1"/>
    <col min="15891" max="15891" width="16.5703125" style="4" customWidth="1"/>
    <col min="15892" max="15894" width="9.140625" style="4"/>
    <col min="15895" max="15895" width="18.42578125" style="4" customWidth="1"/>
    <col min="15896" max="15896" width="16.85546875" style="4" customWidth="1"/>
    <col min="15897" max="15897" width="10.28515625" style="4" customWidth="1"/>
    <col min="15898" max="15898" width="11" style="4" customWidth="1"/>
    <col min="15899" max="15899" width="17" style="4" customWidth="1"/>
    <col min="15900" max="15902" width="9.140625" style="4"/>
    <col min="15903" max="15903" width="19.140625" style="4" customWidth="1"/>
    <col min="15904" max="15904" width="7.85546875" style="4" customWidth="1"/>
    <col min="15905" max="15905" width="17.7109375" style="4" customWidth="1"/>
    <col min="15906" max="15906" width="16.7109375" style="4" customWidth="1"/>
    <col min="15907" max="15907" width="11" style="4" customWidth="1"/>
    <col min="15908" max="15908" width="10.7109375" style="4" customWidth="1"/>
    <col min="15909" max="15909" width="15.5703125" style="4" customWidth="1"/>
    <col min="15910" max="15911" width="9.140625" style="4"/>
    <col min="15912" max="15912" width="19.5703125" style="4" customWidth="1"/>
    <col min="15913" max="15913" width="16.140625" style="4" customWidth="1"/>
    <col min="15914" max="15914" width="14.42578125" style="4" customWidth="1"/>
    <col min="15915" max="15915" width="13.42578125" style="4" customWidth="1"/>
    <col min="15916" max="15916" width="16.42578125" style="4" customWidth="1"/>
    <col min="15917" max="16128" width="9.140625" style="4"/>
    <col min="16129" max="16129" width="18.28515625" style="4" customWidth="1"/>
    <col min="16130" max="16130" width="24" style="4" customWidth="1"/>
    <col min="16131" max="16132" width="9.140625" style="4"/>
    <col min="16133" max="16133" width="10.28515625" style="4" customWidth="1"/>
    <col min="16134" max="16134" width="7.7109375" style="4" customWidth="1"/>
    <col min="16135" max="16135" width="12.7109375" style="4" customWidth="1"/>
    <col min="16136" max="16136" width="12" style="4" customWidth="1"/>
    <col min="16137" max="16137" width="14.85546875" style="4" customWidth="1"/>
    <col min="16138" max="16138" width="9.85546875" style="4" customWidth="1"/>
    <col min="16139" max="16139" width="14.5703125" style="4" customWidth="1"/>
    <col min="16140" max="16140" width="10" style="4" customWidth="1"/>
    <col min="16141" max="16141" width="5.5703125" style="4" customWidth="1"/>
    <col min="16142" max="16142" width="7" style="4" customWidth="1"/>
    <col min="16143" max="16143" width="20.42578125" style="4" customWidth="1"/>
    <col min="16144" max="16144" width="17.85546875" style="4" customWidth="1"/>
    <col min="16145" max="16145" width="10.42578125" style="4" customWidth="1"/>
    <col min="16146" max="16146" width="10.5703125" style="4" customWidth="1"/>
    <col min="16147" max="16147" width="16.5703125" style="4" customWidth="1"/>
    <col min="16148" max="16150" width="9.140625" style="4"/>
    <col min="16151" max="16151" width="18.42578125" style="4" customWidth="1"/>
    <col min="16152" max="16152" width="16.85546875" style="4" customWidth="1"/>
    <col min="16153" max="16153" width="10.28515625" style="4" customWidth="1"/>
    <col min="16154" max="16154" width="11" style="4" customWidth="1"/>
    <col min="16155" max="16155" width="17" style="4" customWidth="1"/>
    <col min="16156" max="16158" width="9.140625" style="4"/>
    <col min="16159" max="16159" width="19.140625" style="4" customWidth="1"/>
    <col min="16160" max="16160" width="7.85546875" style="4" customWidth="1"/>
    <col min="16161" max="16161" width="17.7109375" style="4" customWidth="1"/>
    <col min="16162" max="16162" width="16.7109375" style="4" customWidth="1"/>
    <col min="16163" max="16163" width="11" style="4" customWidth="1"/>
    <col min="16164" max="16164" width="10.7109375" style="4" customWidth="1"/>
    <col min="16165" max="16165" width="15.5703125" style="4" customWidth="1"/>
    <col min="16166" max="16167" width="9.140625" style="4"/>
    <col min="16168" max="16168" width="19.5703125" style="4" customWidth="1"/>
    <col min="16169" max="16169" width="16.140625" style="4" customWidth="1"/>
    <col min="16170" max="16170" width="14.42578125" style="4" customWidth="1"/>
    <col min="16171" max="16171" width="13.42578125" style="4" customWidth="1"/>
    <col min="16172" max="16172" width="16.42578125" style="4" customWidth="1"/>
    <col min="16173" max="16384" width="9.140625" style="4"/>
  </cols>
  <sheetData>
    <row r="1" spans="1:44" ht="36.75" customHeight="1">
      <c r="I1" s="5"/>
      <c r="J1" s="5"/>
      <c r="K1" s="5"/>
      <c r="N1" s="6"/>
      <c r="V1" s="6"/>
      <c r="AF1" s="6"/>
      <c r="AM1" s="6"/>
    </row>
    <row r="2" spans="1:44" ht="18.75" customHeight="1">
      <c r="E2" s="167" t="s">
        <v>97</v>
      </c>
      <c r="F2" s="167"/>
      <c r="G2" s="167"/>
      <c r="H2" s="167"/>
      <c r="I2" s="5"/>
      <c r="J2" s="5"/>
      <c r="K2" s="5"/>
      <c r="N2" s="6"/>
      <c r="V2" s="6"/>
      <c r="AF2" s="6"/>
      <c r="AM2" s="6"/>
    </row>
    <row r="3" spans="1:44" s="7" customFormat="1" ht="16.5" thickBot="1">
      <c r="C3" s="8"/>
      <c r="D3" s="9"/>
      <c r="E3" s="186"/>
      <c r="F3" s="186"/>
      <c r="G3" s="186"/>
      <c r="H3" s="186"/>
      <c r="I3" s="158"/>
      <c r="J3" s="158"/>
      <c r="K3" s="9"/>
      <c r="L3" s="9"/>
    </row>
    <row r="4" spans="1:44" s="2" customFormat="1" ht="15" customHeight="1">
      <c r="A4" s="176"/>
      <c r="B4" s="188" t="s">
        <v>0</v>
      </c>
      <c r="C4" s="188" t="s">
        <v>1</v>
      </c>
      <c r="D4" s="182" t="s">
        <v>2</v>
      </c>
      <c r="E4" s="183"/>
      <c r="F4" s="184"/>
      <c r="G4" s="188" t="s">
        <v>3</v>
      </c>
      <c r="H4" s="182" t="s">
        <v>4</v>
      </c>
      <c r="I4" s="184"/>
      <c r="J4" s="182" t="s">
        <v>5</v>
      </c>
      <c r="K4" s="183"/>
      <c r="L4" s="184"/>
      <c r="AA4" s="10"/>
    </row>
    <row r="5" spans="1:44" s="2" customFormat="1" ht="12" customHeight="1" thickBot="1">
      <c r="A5" s="177"/>
      <c r="B5" s="189"/>
      <c r="C5" s="189"/>
      <c r="D5" s="185"/>
      <c r="E5" s="186"/>
      <c r="F5" s="187"/>
      <c r="G5" s="189"/>
      <c r="H5" s="185"/>
      <c r="I5" s="187"/>
      <c r="J5" s="185"/>
      <c r="K5" s="186"/>
      <c r="L5" s="187"/>
      <c r="W5" s="11"/>
      <c r="X5" s="11"/>
    </row>
    <row r="6" spans="1:44" s="2" customFormat="1" ht="17.25" customHeight="1" thickBot="1">
      <c r="A6" s="178"/>
      <c r="B6" s="190"/>
      <c r="C6" s="190"/>
      <c r="D6" s="159" t="s">
        <v>6</v>
      </c>
      <c r="E6" s="160" t="s">
        <v>7</v>
      </c>
      <c r="F6" s="160" t="s">
        <v>8</v>
      </c>
      <c r="G6" s="190"/>
      <c r="H6" s="160" t="s">
        <v>9</v>
      </c>
      <c r="I6" s="160" t="s">
        <v>10</v>
      </c>
      <c r="J6" s="160" t="s">
        <v>11</v>
      </c>
      <c r="K6" s="160" t="s">
        <v>12</v>
      </c>
      <c r="L6" s="160" t="s">
        <v>13</v>
      </c>
    </row>
    <row r="7" spans="1:44" ht="16.5" customHeight="1" thickBot="1">
      <c r="A7" s="179" t="s">
        <v>14</v>
      </c>
      <c r="B7" s="29" t="s">
        <v>28</v>
      </c>
      <c r="C7" s="30" t="s">
        <v>42</v>
      </c>
      <c r="D7" s="31">
        <v>5.0999999999999996</v>
      </c>
      <c r="E7" s="31">
        <v>4.5999999999999996</v>
      </c>
      <c r="F7" s="31">
        <v>0.3</v>
      </c>
      <c r="G7" s="31">
        <v>40</v>
      </c>
      <c r="H7" s="31"/>
      <c r="I7" s="31">
        <v>0</v>
      </c>
      <c r="J7" s="31">
        <v>0</v>
      </c>
      <c r="K7" s="31">
        <v>0</v>
      </c>
      <c r="L7" s="32">
        <v>0</v>
      </c>
      <c r="AK7" s="12"/>
      <c r="AR7" s="12"/>
    </row>
    <row r="8" spans="1:44" ht="18.95" customHeight="1" thickBot="1">
      <c r="A8" s="180"/>
      <c r="B8" s="33" t="s">
        <v>29</v>
      </c>
      <c r="C8" s="34">
        <v>25</v>
      </c>
      <c r="D8" s="35">
        <v>1.9</v>
      </c>
      <c r="E8" s="35">
        <v>0.8</v>
      </c>
      <c r="F8" s="35">
        <v>12.5</v>
      </c>
      <c r="G8" s="35">
        <v>64.8</v>
      </c>
      <c r="H8" s="35">
        <v>5.5</v>
      </c>
      <c r="I8" s="35">
        <v>0.5</v>
      </c>
      <c r="J8" s="35">
        <v>0</v>
      </c>
      <c r="K8" s="35">
        <v>0</v>
      </c>
      <c r="L8" s="36">
        <v>0</v>
      </c>
      <c r="AK8" s="12"/>
      <c r="AR8" s="12"/>
    </row>
    <row r="9" spans="1:44" ht="15" customHeight="1" thickBot="1">
      <c r="A9" s="180"/>
      <c r="B9" s="37" t="s">
        <v>41</v>
      </c>
      <c r="C9" s="38">
        <v>5</v>
      </c>
      <c r="D9" s="35">
        <v>0.04</v>
      </c>
      <c r="E9" s="35">
        <v>3.62</v>
      </c>
      <c r="F9" s="35">
        <v>6.5000000000000002E-2</v>
      </c>
      <c r="G9" s="35">
        <v>43</v>
      </c>
      <c r="H9" s="35">
        <v>0</v>
      </c>
      <c r="I9" s="35">
        <v>0</v>
      </c>
      <c r="J9" s="35">
        <v>0</v>
      </c>
      <c r="K9" s="35">
        <v>0</v>
      </c>
      <c r="L9" s="36">
        <v>0</v>
      </c>
      <c r="AK9" s="12"/>
      <c r="AR9" s="12"/>
    </row>
    <row r="10" spans="1:44" ht="15.75" customHeight="1" thickBot="1">
      <c r="A10" s="181"/>
      <c r="B10" s="29" t="s">
        <v>23</v>
      </c>
      <c r="C10" s="38">
        <v>150</v>
      </c>
      <c r="D10" s="35">
        <v>2.34</v>
      </c>
      <c r="E10" s="35">
        <v>2</v>
      </c>
      <c r="F10" s="35">
        <v>10.63</v>
      </c>
      <c r="G10" s="35">
        <v>70</v>
      </c>
      <c r="H10" s="35">
        <v>94.3</v>
      </c>
      <c r="I10" s="35">
        <v>0.1</v>
      </c>
      <c r="J10" s="35">
        <v>0.03</v>
      </c>
      <c r="K10" s="35">
        <v>0.11</v>
      </c>
      <c r="L10" s="36">
        <v>0.98</v>
      </c>
    </row>
    <row r="11" spans="1:44" s="13" customFormat="1" ht="18.95" customHeight="1" thickBot="1">
      <c r="A11" s="39" t="s">
        <v>16</v>
      </c>
      <c r="B11" s="40"/>
      <c r="C11" s="41">
        <f t="shared" ref="C11:L11" si="0">SUM(C7:C10)</f>
        <v>180</v>
      </c>
      <c r="D11" s="42">
        <f t="shared" si="0"/>
        <v>9.379999999999999</v>
      </c>
      <c r="E11" s="42">
        <f t="shared" si="0"/>
        <v>11.02</v>
      </c>
      <c r="F11" s="42">
        <f t="shared" si="0"/>
        <v>23.495000000000001</v>
      </c>
      <c r="G11" s="42">
        <f t="shared" si="0"/>
        <v>217.8</v>
      </c>
      <c r="H11" s="42">
        <f t="shared" si="0"/>
        <v>99.8</v>
      </c>
      <c r="I11" s="42">
        <f t="shared" si="0"/>
        <v>0.6</v>
      </c>
      <c r="J11" s="42">
        <f t="shared" si="0"/>
        <v>0.03</v>
      </c>
      <c r="K11" s="42">
        <f t="shared" si="0"/>
        <v>0.11</v>
      </c>
      <c r="L11" s="43">
        <f t="shared" si="0"/>
        <v>0.98</v>
      </c>
    </row>
    <row r="12" spans="1:44" ht="41.25" customHeight="1" thickBot="1">
      <c r="A12" s="44"/>
      <c r="B12" s="45" t="s">
        <v>99</v>
      </c>
      <c r="C12" s="38">
        <v>100</v>
      </c>
      <c r="D12" s="35">
        <v>0.66</v>
      </c>
      <c r="E12" s="35">
        <v>0.13</v>
      </c>
      <c r="F12" s="35">
        <v>13.46</v>
      </c>
      <c r="G12" s="35">
        <v>61.3</v>
      </c>
      <c r="H12" s="35">
        <v>2.6</v>
      </c>
      <c r="I12" s="35">
        <v>2.52</v>
      </c>
      <c r="J12" s="35">
        <v>0</v>
      </c>
      <c r="K12" s="35">
        <v>0</v>
      </c>
      <c r="L12" s="35">
        <v>0</v>
      </c>
    </row>
    <row r="13" spans="1:44" s="13" customFormat="1" ht="18.95" customHeight="1" thickBot="1">
      <c r="A13" s="46" t="s">
        <v>16</v>
      </c>
      <c r="B13" s="40"/>
      <c r="C13" s="41">
        <f t="shared" ref="C13:L13" si="1">SUM(C12:C12)</f>
        <v>100</v>
      </c>
      <c r="D13" s="42">
        <f t="shared" si="1"/>
        <v>0.66</v>
      </c>
      <c r="E13" s="42">
        <f t="shared" si="1"/>
        <v>0.13</v>
      </c>
      <c r="F13" s="42">
        <f t="shared" si="1"/>
        <v>13.46</v>
      </c>
      <c r="G13" s="42">
        <f t="shared" si="1"/>
        <v>61.3</v>
      </c>
      <c r="H13" s="42">
        <f t="shared" si="1"/>
        <v>2.6</v>
      </c>
      <c r="I13" s="42">
        <f t="shared" si="1"/>
        <v>2.52</v>
      </c>
      <c r="J13" s="42">
        <f t="shared" si="1"/>
        <v>0</v>
      </c>
      <c r="K13" s="42">
        <f t="shared" si="1"/>
        <v>0</v>
      </c>
      <c r="L13" s="43">
        <f t="shared" si="1"/>
        <v>0</v>
      </c>
    </row>
    <row r="14" spans="1:44" ht="24" customHeight="1" thickBot="1">
      <c r="A14" s="171"/>
      <c r="B14" s="29" t="s">
        <v>31</v>
      </c>
      <c r="C14" s="47">
        <v>200</v>
      </c>
      <c r="D14" s="48">
        <v>5.7</v>
      </c>
      <c r="E14" s="48">
        <v>0.48</v>
      </c>
      <c r="F14" s="48">
        <v>16.100000000000001</v>
      </c>
      <c r="G14" s="48">
        <v>101.9</v>
      </c>
      <c r="H14" s="48">
        <v>47.8</v>
      </c>
      <c r="I14" s="48">
        <v>2.1</v>
      </c>
      <c r="J14" s="48">
        <v>0.2</v>
      </c>
      <c r="K14" s="48">
        <v>0.06</v>
      </c>
      <c r="L14" s="48">
        <v>4.3</v>
      </c>
    </row>
    <row r="15" spans="1:44" ht="42" customHeight="1" thickBot="1">
      <c r="A15" s="171"/>
      <c r="B15" s="45" t="s">
        <v>43</v>
      </c>
      <c r="C15" s="47">
        <v>160</v>
      </c>
      <c r="D15" s="48">
        <v>16.59</v>
      </c>
      <c r="E15" s="48">
        <v>5.81</v>
      </c>
      <c r="F15" s="48">
        <v>26.76</v>
      </c>
      <c r="G15" s="48">
        <v>226</v>
      </c>
      <c r="H15" s="48">
        <v>15.5</v>
      </c>
      <c r="I15" s="48">
        <v>1.33</v>
      </c>
      <c r="J15" s="48">
        <v>0.06</v>
      </c>
      <c r="K15" s="48">
        <v>0.06</v>
      </c>
      <c r="L15" s="48">
        <v>0.41</v>
      </c>
    </row>
    <row r="16" spans="1:44" ht="36.75" customHeight="1" thickBot="1">
      <c r="A16" s="171"/>
      <c r="B16" s="45" t="s">
        <v>99</v>
      </c>
      <c r="C16" s="38">
        <v>200</v>
      </c>
      <c r="D16" s="35">
        <v>1.32</v>
      </c>
      <c r="E16" s="35">
        <v>0.26</v>
      </c>
      <c r="F16" s="35">
        <v>26.92</v>
      </c>
      <c r="G16" s="35">
        <v>122.6</v>
      </c>
      <c r="H16" s="35">
        <v>25.2</v>
      </c>
      <c r="I16" s="35">
        <v>5.04</v>
      </c>
      <c r="J16" s="35">
        <v>0</v>
      </c>
      <c r="K16" s="35">
        <v>0</v>
      </c>
      <c r="L16" s="35">
        <v>0</v>
      </c>
    </row>
    <row r="17" spans="1:40" ht="42" customHeight="1" thickBot="1">
      <c r="A17" s="171"/>
      <c r="B17" s="45" t="s">
        <v>65</v>
      </c>
      <c r="C17" s="47">
        <v>20</v>
      </c>
      <c r="D17" s="48">
        <v>1.52</v>
      </c>
      <c r="E17" s="48">
        <v>0.16</v>
      </c>
      <c r="F17" s="48">
        <v>9.84</v>
      </c>
      <c r="G17" s="48">
        <v>47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</row>
    <row r="18" spans="1:40" ht="23.25" customHeight="1" thickBot="1">
      <c r="A18" s="172"/>
      <c r="B18" s="49" t="s">
        <v>98</v>
      </c>
      <c r="C18" s="38">
        <v>20</v>
      </c>
      <c r="D18" s="35">
        <v>1.65</v>
      </c>
      <c r="E18" s="35">
        <v>0.3</v>
      </c>
      <c r="F18" s="35">
        <v>8.35</v>
      </c>
      <c r="G18" s="35">
        <v>43.5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</row>
    <row r="19" spans="1:40" s="13" customFormat="1" ht="18.95" customHeight="1" thickBot="1">
      <c r="A19" s="46" t="s">
        <v>16</v>
      </c>
      <c r="B19" s="50"/>
      <c r="C19" s="41">
        <f t="shared" ref="C19:L19" si="2">SUM(C14:C18)</f>
        <v>600</v>
      </c>
      <c r="D19" s="42">
        <f t="shared" si="2"/>
        <v>26.779999999999998</v>
      </c>
      <c r="E19" s="42">
        <f t="shared" si="2"/>
        <v>7.0099999999999989</v>
      </c>
      <c r="F19" s="42">
        <f t="shared" si="2"/>
        <v>87.97</v>
      </c>
      <c r="G19" s="42">
        <f t="shared" si="2"/>
        <v>541</v>
      </c>
      <c r="H19" s="42">
        <f t="shared" si="2"/>
        <v>88.5</v>
      </c>
      <c r="I19" s="42">
        <f t="shared" si="2"/>
        <v>8.4700000000000006</v>
      </c>
      <c r="J19" s="42">
        <f t="shared" si="2"/>
        <v>0.26</v>
      </c>
      <c r="K19" s="42">
        <f t="shared" si="2"/>
        <v>0.12</v>
      </c>
      <c r="L19" s="51">
        <f t="shared" si="2"/>
        <v>4.71</v>
      </c>
    </row>
    <row r="20" spans="1:40" ht="20.25" customHeight="1" thickBot="1">
      <c r="A20" s="170" t="s">
        <v>20</v>
      </c>
      <c r="B20" s="52" t="s">
        <v>44</v>
      </c>
      <c r="C20" s="53">
        <v>150</v>
      </c>
      <c r="D20" s="54">
        <v>4.3</v>
      </c>
      <c r="E20" s="54">
        <v>3.9</v>
      </c>
      <c r="F20" s="54">
        <v>14.1</v>
      </c>
      <c r="G20" s="54">
        <v>108.9</v>
      </c>
      <c r="H20" s="54">
        <v>121.2</v>
      </c>
      <c r="I20" s="54">
        <v>0.38</v>
      </c>
      <c r="J20" s="54">
        <v>0.06</v>
      </c>
      <c r="K20" s="54">
        <v>0.15</v>
      </c>
      <c r="L20" s="54">
        <v>0.68</v>
      </c>
      <c r="O20" s="6"/>
      <c r="W20" s="6"/>
      <c r="AG20" s="6"/>
      <c r="AN20" s="6"/>
    </row>
    <row r="21" spans="1:40" ht="31.5" customHeight="1" thickBot="1">
      <c r="A21" s="171"/>
      <c r="B21" s="45" t="s">
        <v>65</v>
      </c>
      <c r="C21" s="47">
        <v>20</v>
      </c>
      <c r="D21" s="48">
        <v>1.52</v>
      </c>
      <c r="E21" s="48">
        <v>0.16</v>
      </c>
      <c r="F21" s="48">
        <v>9.84</v>
      </c>
      <c r="G21" s="48">
        <v>47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</row>
    <row r="22" spans="1:40" ht="21" customHeight="1" thickBot="1">
      <c r="A22" s="172"/>
      <c r="B22" s="45" t="s">
        <v>45</v>
      </c>
      <c r="C22" s="38">
        <v>150</v>
      </c>
      <c r="D22" s="35">
        <v>0.16</v>
      </c>
      <c r="E22" s="35">
        <v>0</v>
      </c>
      <c r="F22" s="35">
        <v>10.199999999999999</v>
      </c>
      <c r="G22" s="35">
        <v>42</v>
      </c>
      <c r="H22" s="35">
        <v>12</v>
      </c>
      <c r="I22" s="35">
        <v>0.6</v>
      </c>
      <c r="J22" s="35">
        <v>0</v>
      </c>
      <c r="K22" s="35">
        <v>0</v>
      </c>
      <c r="L22" s="35">
        <v>1.7</v>
      </c>
    </row>
    <row r="23" spans="1:40" s="13" customFormat="1" ht="21.75" customHeight="1" thickBot="1">
      <c r="A23" s="56" t="s">
        <v>16</v>
      </c>
      <c r="B23" s="40"/>
      <c r="C23" s="41"/>
      <c r="D23" s="42">
        <f t="shared" ref="D23:L23" si="3">SUM(D20:D22)</f>
        <v>5.98</v>
      </c>
      <c r="E23" s="42">
        <f t="shared" si="3"/>
        <v>4.0599999999999996</v>
      </c>
      <c r="F23" s="42">
        <f t="shared" si="3"/>
        <v>34.14</v>
      </c>
      <c r="G23" s="42">
        <f t="shared" si="3"/>
        <v>197.9</v>
      </c>
      <c r="H23" s="42">
        <f t="shared" si="3"/>
        <v>133.19999999999999</v>
      </c>
      <c r="I23" s="42">
        <f t="shared" si="3"/>
        <v>0.98</v>
      </c>
      <c r="J23" s="42">
        <f t="shared" si="3"/>
        <v>0.06</v>
      </c>
      <c r="K23" s="42">
        <f t="shared" si="3"/>
        <v>0.15</v>
      </c>
      <c r="L23" s="51">
        <f t="shared" si="3"/>
        <v>2.38</v>
      </c>
    </row>
    <row r="24" spans="1:40" ht="33" hidden="1" customHeight="1" thickBot="1">
      <c r="A24" s="57" t="s">
        <v>21</v>
      </c>
      <c r="B24" s="58"/>
      <c r="C24" s="59">
        <v>1088</v>
      </c>
      <c r="D24" s="60">
        <f t="shared" ref="D24:L24" si="4">SUM(D11,D13,D19,D23)</f>
        <v>42.8</v>
      </c>
      <c r="E24" s="60">
        <f t="shared" si="4"/>
        <v>22.22</v>
      </c>
      <c r="F24" s="60">
        <f t="shared" si="4"/>
        <v>159.065</v>
      </c>
      <c r="G24" s="60">
        <f t="shared" si="4"/>
        <v>1018</v>
      </c>
      <c r="H24" s="60">
        <f t="shared" si="4"/>
        <v>324.09999999999997</v>
      </c>
      <c r="I24" s="60">
        <f t="shared" si="4"/>
        <v>12.57</v>
      </c>
      <c r="J24" s="60">
        <f t="shared" si="4"/>
        <v>0.35000000000000003</v>
      </c>
      <c r="K24" s="60">
        <f t="shared" si="4"/>
        <v>0.38</v>
      </c>
      <c r="L24" s="61">
        <f t="shared" si="4"/>
        <v>8.07</v>
      </c>
      <c r="M24" s="13"/>
    </row>
    <row r="25" spans="1:40" ht="27" customHeight="1" thickBot="1">
      <c r="A25" s="173" t="s">
        <v>22</v>
      </c>
      <c r="B25" s="45" t="s">
        <v>46</v>
      </c>
      <c r="C25" s="62">
        <v>155</v>
      </c>
      <c r="D25" s="63">
        <v>4.0999999999999996</v>
      </c>
      <c r="E25" s="63">
        <v>4.45</v>
      </c>
      <c r="F25" s="31">
        <v>21.93</v>
      </c>
      <c r="G25" s="31">
        <v>144</v>
      </c>
      <c r="H25" s="31">
        <v>107.6</v>
      </c>
      <c r="I25" s="63">
        <v>0.79</v>
      </c>
      <c r="J25" s="31">
        <v>0.05</v>
      </c>
      <c r="K25" s="63">
        <v>0.11</v>
      </c>
      <c r="L25" s="63">
        <v>1.52</v>
      </c>
    </row>
    <row r="26" spans="1:40" ht="20.100000000000001" customHeight="1" thickBot="1">
      <c r="A26" s="174"/>
      <c r="B26" s="45" t="s">
        <v>29</v>
      </c>
      <c r="C26" s="64">
        <v>40</v>
      </c>
      <c r="D26" s="65">
        <v>4.5</v>
      </c>
      <c r="E26" s="65">
        <v>1.74</v>
      </c>
      <c r="F26" s="48">
        <v>30.84</v>
      </c>
      <c r="G26" s="48">
        <v>157.19999999999999</v>
      </c>
      <c r="H26" s="48">
        <v>0</v>
      </c>
      <c r="I26" s="65">
        <v>0</v>
      </c>
      <c r="J26" s="48">
        <v>0</v>
      </c>
      <c r="K26" s="65">
        <v>0</v>
      </c>
      <c r="L26" s="65">
        <v>0</v>
      </c>
    </row>
    <row r="27" spans="1:40" ht="20.100000000000001" customHeight="1" thickBot="1">
      <c r="A27" s="174"/>
      <c r="B27" s="45" t="s">
        <v>47</v>
      </c>
      <c r="C27" s="66">
        <v>5</v>
      </c>
      <c r="D27" s="36">
        <v>1.1599999999999999</v>
      </c>
      <c r="E27" s="36">
        <v>1.48</v>
      </c>
      <c r="F27" s="35">
        <v>0</v>
      </c>
      <c r="G27" s="35">
        <v>18.2</v>
      </c>
      <c r="H27" s="35">
        <v>44</v>
      </c>
      <c r="I27" s="36">
        <v>0.05</v>
      </c>
      <c r="J27" s="35">
        <v>0</v>
      </c>
      <c r="K27" s="36">
        <v>0</v>
      </c>
      <c r="L27" s="36">
        <v>0.04</v>
      </c>
    </row>
    <row r="28" spans="1:40" ht="20.100000000000001" customHeight="1" thickBot="1">
      <c r="A28" s="175"/>
      <c r="B28" s="45" t="s">
        <v>81</v>
      </c>
      <c r="C28" s="38">
        <v>150</v>
      </c>
      <c r="D28" s="36">
        <v>0</v>
      </c>
      <c r="E28" s="35">
        <v>0</v>
      </c>
      <c r="F28" s="35">
        <v>5</v>
      </c>
      <c r="G28" s="35">
        <v>18.7</v>
      </c>
      <c r="H28" s="35">
        <v>0.1</v>
      </c>
      <c r="I28" s="35">
        <v>0.02</v>
      </c>
      <c r="J28" s="35">
        <v>0</v>
      </c>
      <c r="K28" s="35">
        <v>0</v>
      </c>
      <c r="L28" s="35">
        <v>0</v>
      </c>
    </row>
    <row r="29" spans="1:40" s="13" customFormat="1" ht="16.5" customHeight="1" thickBot="1">
      <c r="A29" s="39" t="s">
        <v>16</v>
      </c>
      <c r="B29" s="40"/>
      <c r="C29" s="41">
        <f t="shared" ref="C29:L29" si="5">SUM(C25:C28)</f>
        <v>350</v>
      </c>
      <c r="D29" s="67">
        <f t="shared" si="5"/>
        <v>9.76</v>
      </c>
      <c r="E29" s="67">
        <f t="shared" si="5"/>
        <v>7.67</v>
      </c>
      <c r="F29" s="67">
        <f t="shared" si="5"/>
        <v>57.769999999999996</v>
      </c>
      <c r="G29" s="67">
        <f t="shared" si="5"/>
        <v>338.09999999999997</v>
      </c>
      <c r="H29" s="67">
        <f t="shared" si="5"/>
        <v>151.69999999999999</v>
      </c>
      <c r="I29" s="67">
        <f t="shared" si="5"/>
        <v>0.8600000000000001</v>
      </c>
      <c r="J29" s="67">
        <f t="shared" si="5"/>
        <v>0.05</v>
      </c>
      <c r="K29" s="67">
        <f t="shared" si="5"/>
        <v>0.11</v>
      </c>
      <c r="L29" s="43">
        <f t="shared" si="5"/>
        <v>1.56</v>
      </c>
    </row>
    <row r="30" spans="1:40" ht="45.75" customHeight="1" thickBot="1">
      <c r="A30" s="44"/>
      <c r="B30" s="45" t="s">
        <v>100</v>
      </c>
      <c r="C30" s="38">
        <v>100</v>
      </c>
      <c r="D30" s="35">
        <v>0.66</v>
      </c>
      <c r="E30" s="35">
        <v>0.13</v>
      </c>
      <c r="F30" s="35">
        <v>13.46</v>
      </c>
      <c r="G30" s="35">
        <v>61.3</v>
      </c>
      <c r="H30" s="35">
        <v>2.6</v>
      </c>
      <c r="I30" s="35">
        <v>0</v>
      </c>
      <c r="J30" s="35">
        <v>0</v>
      </c>
      <c r="K30" s="35">
        <v>0</v>
      </c>
      <c r="L30" s="35">
        <v>0</v>
      </c>
    </row>
    <row r="31" spans="1:40" s="13" customFormat="1" ht="19.5" customHeight="1" thickBot="1">
      <c r="A31" s="46" t="s">
        <v>16</v>
      </c>
      <c r="B31" s="40"/>
      <c r="C31" s="41">
        <f t="shared" ref="C31:L31" si="6">SUM(C30:C30)</f>
        <v>100</v>
      </c>
      <c r="D31" s="42">
        <f t="shared" si="6"/>
        <v>0.66</v>
      </c>
      <c r="E31" s="42">
        <f t="shared" si="6"/>
        <v>0.13</v>
      </c>
      <c r="F31" s="42">
        <f t="shared" si="6"/>
        <v>13.46</v>
      </c>
      <c r="G31" s="42">
        <f t="shared" si="6"/>
        <v>61.3</v>
      </c>
      <c r="H31" s="42">
        <f t="shared" si="6"/>
        <v>2.6</v>
      </c>
      <c r="I31" s="42">
        <f t="shared" si="6"/>
        <v>0</v>
      </c>
      <c r="J31" s="42">
        <f t="shared" si="6"/>
        <v>0</v>
      </c>
      <c r="K31" s="42">
        <f t="shared" si="6"/>
        <v>0</v>
      </c>
      <c r="L31" s="51">
        <f t="shared" si="6"/>
        <v>0</v>
      </c>
    </row>
    <row r="32" spans="1:40" ht="32.25" customHeight="1" thickBot="1">
      <c r="A32" s="170" t="s">
        <v>18</v>
      </c>
      <c r="B32" s="29" t="s">
        <v>90</v>
      </c>
      <c r="C32" s="30">
        <v>160</v>
      </c>
      <c r="D32" s="31">
        <v>16.59</v>
      </c>
      <c r="E32" s="31">
        <v>5.81</v>
      </c>
      <c r="F32" s="31">
        <v>26.76</v>
      </c>
      <c r="G32" s="31">
        <v>226</v>
      </c>
      <c r="H32" s="31">
        <v>15.5</v>
      </c>
      <c r="I32" s="31">
        <v>1.33</v>
      </c>
      <c r="J32" s="31">
        <v>0.06</v>
      </c>
      <c r="K32" s="31">
        <v>0.06</v>
      </c>
      <c r="L32" s="31">
        <v>0.41</v>
      </c>
    </row>
    <row r="33" spans="1:14" ht="42" customHeight="1" thickBot="1">
      <c r="A33" s="171"/>
      <c r="B33" s="68" t="s">
        <v>89</v>
      </c>
      <c r="C33" s="47">
        <v>200</v>
      </c>
      <c r="D33" s="69">
        <v>5.7</v>
      </c>
      <c r="E33" s="69">
        <v>0.48</v>
      </c>
      <c r="F33" s="69">
        <v>16.100000000000001</v>
      </c>
      <c r="G33" s="69">
        <v>101.9</v>
      </c>
      <c r="H33" s="69">
        <v>47.8</v>
      </c>
      <c r="I33" s="69">
        <v>2.1</v>
      </c>
      <c r="J33" s="69">
        <v>0.2</v>
      </c>
      <c r="K33" s="69">
        <v>0.06</v>
      </c>
      <c r="L33" s="69">
        <v>4.3</v>
      </c>
    </row>
    <row r="34" spans="1:14" ht="20.100000000000001" customHeight="1" thickBot="1">
      <c r="A34" s="171"/>
      <c r="B34" s="70" t="s">
        <v>19</v>
      </c>
      <c r="C34" s="47">
        <v>150</v>
      </c>
      <c r="D34" s="48">
        <v>0.33</v>
      </c>
      <c r="E34" s="48">
        <v>0</v>
      </c>
      <c r="F34" s="48">
        <v>15.67</v>
      </c>
      <c r="G34" s="48">
        <v>66</v>
      </c>
      <c r="H34" s="48">
        <v>0</v>
      </c>
      <c r="I34" s="48">
        <v>0</v>
      </c>
      <c r="J34" s="48">
        <v>0</v>
      </c>
      <c r="K34" s="48">
        <v>0</v>
      </c>
      <c r="L34" s="48">
        <v>0.3</v>
      </c>
    </row>
    <row r="35" spans="1:14" ht="20.100000000000001" customHeight="1" thickBot="1">
      <c r="A35" s="171"/>
      <c r="B35" s="45" t="s">
        <v>65</v>
      </c>
      <c r="C35" s="47">
        <v>20</v>
      </c>
      <c r="D35" s="48">
        <v>1.52</v>
      </c>
      <c r="E35" s="48">
        <v>0.16</v>
      </c>
      <c r="F35" s="48">
        <v>9.84</v>
      </c>
      <c r="G35" s="48">
        <v>47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</row>
    <row r="36" spans="1:14" ht="20.100000000000001" customHeight="1" thickBot="1">
      <c r="A36" s="171"/>
      <c r="B36" s="49" t="s">
        <v>98</v>
      </c>
      <c r="C36" s="38">
        <v>20</v>
      </c>
      <c r="D36" s="35">
        <v>1.65</v>
      </c>
      <c r="E36" s="35">
        <v>0.3</v>
      </c>
      <c r="F36" s="35">
        <v>8.35</v>
      </c>
      <c r="G36" s="35">
        <v>43.5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</row>
    <row r="37" spans="1:14" s="13" customFormat="1" ht="20.100000000000001" customHeight="1" thickBot="1">
      <c r="A37" s="39" t="s">
        <v>16</v>
      </c>
      <c r="B37" s="40"/>
      <c r="C37" s="41">
        <f t="shared" ref="C37:L37" si="7">SUM(C32:C36)</f>
        <v>550</v>
      </c>
      <c r="D37" s="42">
        <f t="shared" si="7"/>
        <v>25.789999999999996</v>
      </c>
      <c r="E37" s="42">
        <f t="shared" si="7"/>
        <v>6.7499999999999991</v>
      </c>
      <c r="F37" s="42">
        <f t="shared" si="7"/>
        <v>76.72</v>
      </c>
      <c r="G37" s="42">
        <f t="shared" si="7"/>
        <v>484.4</v>
      </c>
      <c r="H37" s="42">
        <f t="shared" si="7"/>
        <v>63.3</v>
      </c>
      <c r="I37" s="42">
        <f t="shared" si="7"/>
        <v>3.43</v>
      </c>
      <c r="J37" s="42">
        <f t="shared" si="7"/>
        <v>0.26</v>
      </c>
      <c r="K37" s="42">
        <f t="shared" si="7"/>
        <v>0.12</v>
      </c>
      <c r="L37" s="71">
        <f t="shared" si="7"/>
        <v>5.01</v>
      </c>
      <c r="N37" s="161"/>
    </row>
    <row r="38" spans="1:14" ht="20.100000000000001" customHeight="1" thickBot="1">
      <c r="A38" s="170" t="s">
        <v>20</v>
      </c>
      <c r="B38" s="72" t="s">
        <v>96</v>
      </c>
      <c r="C38" s="30">
        <v>50</v>
      </c>
      <c r="D38" s="31">
        <v>3.88</v>
      </c>
      <c r="E38" s="31">
        <v>2.36</v>
      </c>
      <c r="F38" s="31">
        <v>26.15</v>
      </c>
      <c r="G38" s="31">
        <v>141</v>
      </c>
      <c r="H38" s="31">
        <v>11</v>
      </c>
      <c r="I38" s="31">
        <v>0.69</v>
      </c>
      <c r="J38" s="31">
        <v>7.0000000000000007E-2</v>
      </c>
      <c r="K38" s="31">
        <v>0.04</v>
      </c>
      <c r="L38" s="31">
        <v>0</v>
      </c>
    </row>
    <row r="39" spans="1:14" ht="20.100000000000001" customHeight="1" thickBot="1">
      <c r="A39" s="171"/>
      <c r="B39" s="29" t="s">
        <v>48</v>
      </c>
      <c r="C39" s="47">
        <v>150</v>
      </c>
      <c r="D39" s="48">
        <v>0.67</v>
      </c>
      <c r="E39" s="48">
        <v>0</v>
      </c>
      <c r="F39" s="48">
        <v>21.4</v>
      </c>
      <c r="G39" s="48">
        <v>89.7</v>
      </c>
      <c r="H39" s="48">
        <v>24.4</v>
      </c>
      <c r="I39" s="48">
        <v>0.5</v>
      </c>
      <c r="J39" s="48">
        <v>0.01</v>
      </c>
      <c r="K39" s="48">
        <v>0.03</v>
      </c>
      <c r="L39" s="48">
        <v>0.4</v>
      </c>
    </row>
    <row r="40" spans="1:14" s="13" customFormat="1" ht="20.25" customHeight="1" thickBot="1">
      <c r="A40" s="46" t="s">
        <v>16</v>
      </c>
      <c r="B40" s="50"/>
      <c r="C40" s="41">
        <v>210</v>
      </c>
      <c r="D40" s="42">
        <f t="shared" ref="D40:L40" si="8">SUM(D38:D39)</f>
        <v>4.55</v>
      </c>
      <c r="E40" s="42">
        <f t="shared" si="8"/>
        <v>2.36</v>
      </c>
      <c r="F40" s="42">
        <f t="shared" si="8"/>
        <v>47.55</v>
      </c>
      <c r="G40" s="42">
        <f t="shared" si="8"/>
        <v>230.7</v>
      </c>
      <c r="H40" s="42">
        <f t="shared" si="8"/>
        <v>35.4</v>
      </c>
      <c r="I40" s="42">
        <f t="shared" si="8"/>
        <v>1.19</v>
      </c>
      <c r="J40" s="42">
        <f t="shared" si="8"/>
        <v>0.08</v>
      </c>
      <c r="K40" s="42">
        <f t="shared" si="8"/>
        <v>7.0000000000000007E-2</v>
      </c>
      <c r="L40" s="51">
        <f t="shared" si="8"/>
        <v>0.4</v>
      </c>
    </row>
    <row r="41" spans="1:14" ht="19.5" customHeight="1" thickBot="1">
      <c r="A41" s="73" t="s">
        <v>21</v>
      </c>
      <c r="B41" s="74"/>
      <c r="C41" s="30"/>
      <c r="D41" s="75">
        <f t="shared" ref="D41:L41" si="9">SUM(D29,D31,D37,D40)</f>
        <v>40.759999999999991</v>
      </c>
      <c r="E41" s="75">
        <f t="shared" si="9"/>
        <v>16.91</v>
      </c>
      <c r="F41" s="75">
        <f t="shared" si="9"/>
        <v>195.5</v>
      </c>
      <c r="G41" s="75">
        <f t="shared" si="9"/>
        <v>1114.5</v>
      </c>
      <c r="H41" s="75">
        <f t="shared" si="9"/>
        <v>252.99999999999997</v>
      </c>
      <c r="I41" s="75">
        <f t="shared" si="9"/>
        <v>5.48</v>
      </c>
      <c r="J41" s="75">
        <f t="shared" si="9"/>
        <v>0.39</v>
      </c>
      <c r="K41" s="75">
        <f t="shared" si="9"/>
        <v>0.3</v>
      </c>
      <c r="L41" s="75">
        <f t="shared" si="9"/>
        <v>6.9700000000000006</v>
      </c>
    </row>
    <row r="42" spans="1:14" ht="20.100000000000001" customHeight="1" thickBot="1">
      <c r="A42" s="173" t="s">
        <v>25</v>
      </c>
      <c r="B42" s="76" t="s">
        <v>93</v>
      </c>
      <c r="C42" s="47">
        <v>120</v>
      </c>
      <c r="D42" s="48">
        <v>4</v>
      </c>
      <c r="E42" s="48">
        <v>6.6</v>
      </c>
      <c r="F42" s="48">
        <v>13.6</v>
      </c>
      <c r="G42" s="48">
        <v>129.80000000000001</v>
      </c>
      <c r="H42" s="48">
        <v>114.5</v>
      </c>
      <c r="I42" s="48">
        <v>0.54</v>
      </c>
      <c r="J42" s="48">
        <v>0.06</v>
      </c>
      <c r="K42" s="48">
        <v>0.12</v>
      </c>
      <c r="L42" s="48">
        <v>0.54</v>
      </c>
    </row>
    <row r="43" spans="1:14" ht="20.100000000000001" customHeight="1">
      <c r="A43" s="174"/>
      <c r="B43" s="33" t="s">
        <v>29</v>
      </c>
      <c r="C43" s="34">
        <v>25</v>
      </c>
      <c r="D43" s="35">
        <v>1.9</v>
      </c>
      <c r="E43" s="35">
        <v>0.8</v>
      </c>
      <c r="F43" s="35">
        <v>12.5</v>
      </c>
      <c r="G43" s="35">
        <v>64.8</v>
      </c>
      <c r="H43" s="35">
        <v>5.5</v>
      </c>
      <c r="I43" s="35">
        <v>0.5</v>
      </c>
      <c r="J43" s="35">
        <v>0</v>
      </c>
      <c r="K43" s="35">
        <v>0</v>
      </c>
      <c r="L43" s="36">
        <v>0</v>
      </c>
    </row>
    <row r="44" spans="1:14" ht="20.100000000000001" customHeight="1" thickBot="1">
      <c r="A44" s="174"/>
      <c r="B44" s="77" t="s">
        <v>41</v>
      </c>
      <c r="C44" s="38">
        <v>5</v>
      </c>
      <c r="D44" s="35">
        <v>0.04</v>
      </c>
      <c r="E44" s="35">
        <v>3.62</v>
      </c>
      <c r="F44" s="35">
        <v>6.5000000000000002E-2</v>
      </c>
      <c r="G44" s="35">
        <v>43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</row>
    <row r="45" spans="1:14" ht="20.100000000000001" customHeight="1" thickBot="1">
      <c r="A45" s="175"/>
      <c r="B45" s="45" t="s">
        <v>23</v>
      </c>
      <c r="C45" s="38">
        <v>150</v>
      </c>
      <c r="D45" s="36">
        <v>2.34</v>
      </c>
      <c r="E45" s="35">
        <v>2</v>
      </c>
      <c r="F45" s="35">
        <v>10.63</v>
      </c>
      <c r="G45" s="35">
        <v>70</v>
      </c>
      <c r="H45" s="35">
        <v>94.3</v>
      </c>
      <c r="I45" s="35">
        <v>0.1</v>
      </c>
      <c r="J45" s="35">
        <v>0.03</v>
      </c>
      <c r="K45" s="35">
        <v>0.11</v>
      </c>
      <c r="L45" s="35">
        <v>0.98</v>
      </c>
    </row>
    <row r="46" spans="1:14" s="13" customFormat="1" ht="20.100000000000001" customHeight="1" thickBot="1">
      <c r="A46" s="46" t="s">
        <v>16</v>
      </c>
      <c r="B46" s="40"/>
      <c r="C46" s="41">
        <f t="shared" ref="C46:L46" si="10">SUM(C42:C45)</f>
        <v>300</v>
      </c>
      <c r="D46" s="42">
        <f t="shared" si="10"/>
        <v>8.2800000000000011</v>
      </c>
      <c r="E46" s="67">
        <f t="shared" si="10"/>
        <v>13.02</v>
      </c>
      <c r="F46" s="42">
        <f t="shared" si="10"/>
        <v>36.795000000000002</v>
      </c>
      <c r="G46" s="42">
        <f t="shared" si="10"/>
        <v>307.60000000000002</v>
      </c>
      <c r="H46" s="67">
        <f t="shared" si="10"/>
        <v>214.3</v>
      </c>
      <c r="I46" s="42">
        <f t="shared" si="10"/>
        <v>1.1400000000000001</v>
      </c>
      <c r="J46" s="42">
        <f t="shared" si="10"/>
        <v>0.09</v>
      </c>
      <c r="K46" s="67">
        <f t="shared" si="10"/>
        <v>0.22999999999999998</v>
      </c>
      <c r="L46" s="43">
        <f t="shared" si="10"/>
        <v>1.52</v>
      </c>
    </row>
    <row r="47" spans="1:14" ht="36" customHeight="1" thickBot="1">
      <c r="A47" s="44"/>
      <c r="B47" s="45" t="s">
        <v>100</v>
      </c>
      <c r="C47" s="38">
        <v>100</v>
      </c>
      <c r="D47" s="35">
        <v>0.66</v>
      </c>
      <c r="E47" s="35">
        <v>0.13</v>
      </c>
      <c r="F47" s="35">
        <v>13.46</v>
      </c>
      <c r="G47" s="35">
        <v>61.3</v>
      </c>
      <c r="H47" s="35">
        <v>2.6</v>
      </c>
      <c r="I47" s="35">
        <v>0</v>
      </c>
      <c r="J47" s="35">
        <v>0</v>
      </c>
      <c r="K47" s="35">
        <v>0</v>
      </c>
      <c r="L47" s="35">
        <v>0</v>
      </c>
    </row>
    <row r="48" spans="1:14" s="13" customFormat="1" ht="20.100000000000001" customHeight="1" thickBot="1">
      <c r="A48" s="46" t="s">
        <v>16</v>
      </c>
      <c r="B48" s="40"/>
      <c r="C48" s="41"/>
      <c r="D48" s="42">
        <f t="shared" ref="D48:L48" si="11">SUM(D47:D47)</f>
        <v>0.66</v>
      </c>
      <c r="E48" s="42">
        <f t="shared" si="11"/>
        <v>0.13</v>
      </c>
      <c r="F48" s="42">
        <f t="shared" si="11"/>
        <v>13.46</v>
      </c>
      <c r="G48" s="42">
        <f t="shared" si="11"/>
        <v>61.3</v>
      </c>
      <c r="H48" s="42">
        <f t="shared" si="11"/>
        <v>2.6</v>
      </c>
      <c r="I48" s="42">
        <f t="shared" si="11"/>
        <v>0</v>
      </c>
      <c r="J48" s="42">
        <f t="shared" si="11"/>
        <v>0</v>
      </c>
      <c r="K48" s="42">
        <f t="shared" si="11"/>
        <v>0</v>
      </c>
      <c r="L48" s="51">
        <f t="shared" si="11"/>
        <v>0</v>
      </c>
    </row>
    <row r="49" spans="1:12" ht="49.5" customHeight="1" thickBot="1">
      <c r="A49" s="171" t="s">
        <v>18</v>
      </c>
      <c r="B49" s="78" t="s">
        <v>50</v>
      </c>
      <c r="C49" s="30">
        <v>200</v>
      </c>
      <c r="D49" s="31">
        <v>1.6</v>
      </c>
      <c r="E49" s="31">
        <v>4</v>
      </c>
      <c r="F49" s="31">
        <v>11.3</v>
      </c>
      <c r="G49" s="31">
        <v>87.8</v>
      </c>
      <c r="H49" s="31">
        <v>29.3</v>
      </c>
      <c r="I49" s="31">
        <v>1</v>
      </c>
      <c r="J49" s="31">
        <v>0.06</v>
      </c>
      <c r="K49" s="31">
        <v>0.04</v>
      </c>
      <c r="L49" s="31">
        <v>7</v>
      </c>
    </row>
    <row r="50" spans="1:12" ht="20.100000000000001" customHeight="1" thickBot="1">
      <c r="A50" s="171"/>
      <c r="B50" s="79" t="s">
        <v>51</v>
      </c>
      <c r="C50" s="47">
        <v>100</v>
      </c>
      <c r="D50" s="69">
        <v>14.1</v>
      </c>
      <c r="E50" s="69">
        <v>9.6999999999999993</v>
      </c>
      <c r="F50" s="69">
        <v>14.2</v>
      </c>
      <c r="G50" s="69">
        <v>193.5</v>
      </c>
      <c r="H50" s="69">
        <v>164</v>
      </c>
      <c r="I50" s="69">
        <v>0.61</v>
      </c>
      <c r="J50" s="69">
        <v>0.06</v>
      </c>
      <c r="K50" s="69">
        <v>0.26</v>
      </c>
      <c r="L50" s="69">
        <v>0.56000000000000005</v>
      </c>
    </row>
    <row r="51" spans="1:12" ht="20.100000000000001" customHeight="1" thickBot="1">
      <c r="A51" s="171"/>
      <c r="B51" s="80" t="s">
        <v>91</v>
      </c>
      <c r="C51" s="47">
        <v>20</v>
      </c>
      <c r="D51" s="69">
        <v>0.54</v>
      </c>
      <c r="E51" s="69">
        <v>2.12</v>
      </c>
      <c r="F51" s="69">
        <v>3.47</v>
      </c>
      <c r="G51" s="69">
        <v>35.1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</row>
    <row r="52" spans="1:12" ht="44.25" customHeight="1" thickBot="1">
      <c r="A52" s="171"/>
      <c r="B52" s="45" t="s">
        <v>99</v>
      </c>
      <c r="C52" s="38">
        <v>200</v>
      </c>
      <c r="D52" s="35">
        <v>1.32</v>
      </c>
      <c r="E52" s="35">
        <v>0.26</v>
      </c>
      <c r="F52" s="35">
        <v>26.92</v>
      </c>
      <c r="G52" s="35">
        <v>122.6</v>
      </c>
      <c r="H52" s="35">
        <v>25.2</v>
      </c>
      <c r="I52" s="35">
        <v>5.04</v>
      </c>
      <c r="J52" s="35">
        <v>0</v>
      </c>
      <c r="K52" s="35">
        <v>0</v>
      </c>
      <c r="L52" s="35">
        <v>0</v>
      </c>
    </row>
    <row r="53" spans="1:12" ht="20.100000000000001" customHeight="1" thickBot="1">
      <c r="A53" s="171"/>
      <c r="B53" s="45" t="s">
        <v>65</v>
      </c>
      <c r="C53" s="47">
        <v>20</v>
      </c>
      <c r="D53" s="48">
        <v>1.52</v>
      </c>
      <c r="E53" s="48">
        <v>0.16</v>
      </c>
      <c r="F53" s="48">
        <v>9.84</v>
      </c>
      <c r="G53" s="48">
        <v>47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</row>
    <row r="54" spans="1:12" ht="20.100000000000001" customHeight="1" thickBot="1">
      <c r="A54" s="172"/>
      <c r="B54" s="49" t="s">
        <v>98</v>
      </c>
      <c r="C54" s="38">
        <v>20</v>
      </c>
      <c r="D54" s="35">
        <v>1.65</v>
      </c>
      <c r="E54" s="35">
        <v>0.3</v>
      </c>
      <c r="F54" s="35">
        <v>8.35</v>
      </c>
      <c r="G54" s="35">
        <v>43.5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</row>
    <row r="55" spans="1:12" s="13" customFormat="1" ht="20.100000000000001" customHeight="1" thickBot="1">
      <c r="A55" s="46" t="s">
        <v>16</v>
      </c>
      <c r="B55" s="40"/>
      <c r="C55" s="41">
        <f t="shared" ref="C55:L55" si="12">SUM(C49:C54)</f>
        <v>560</v>
      </c>
      <c r="D55" s="42">
        <f t="shared" si="12"/>
        <v>20.729999999999997</v>
      </c>
      <c r="E55" s="42">
        <f t="shared" si="12"/>
        <v>16.540000000000003</v>
      </c>
      <c r="F55" s="42">
        <f t="shared" si="12"/>
        <v>74.08</v>
      </c>
      <c r="G55" s="42">
        <f t="shared" si="12"/>
        <v>529.5</v>
      </c>
      <c r="H55" s="42">
        <f t="shared" si="12"/>
        <v>218.5</v>
      </c>
      <c r="I55" s="42">
        <f t="shared" si="12"/>
        <v>6.65</v>
      </c>
      <c r="J55" s="42">
        <f t="shared" si="12"/>
        <v>0.12</v>
      </c>
      <c r="K55" s="42">
        <f t="shared" si="12"/>
        <v>0.3</v>
      </c>
      <c r="L55" s="51">
        <f t="shared" si="12"/>
        <v>7.5600000000000005</v>
      </c>
    </row>
    <row r="56" spans="1:12" ht="20.100000000000001" customHeight="1" thickBot="1">
      <c r="A56" s="170" t="s">
        <v>20</v>
      </c>
      <c r="B56" s="45" t="s">
        <v>52</v>
      </c>
      <c r="C56" s="47">
        <v>50</v>
      </c>
      <c r="D56" s="69">
        <v>3.88</v>
      </c>
      <c r="E56" s="69">
        <v>2.36</v>
      </c>
      <c r="F56" s="69">
        <v>26.15</v>
      </c>
      <c r="G56" s="69">
        <v>141</v>
      </c>
      <c r="H56" s="69">
        <v>11</v>
      </c>
      <c r="I56" s="69">
        <v>0.69</v>
      </c>
      <c r="J56" s="69">
        <v>7.0000000000000007E-2</v>
      </c>
      <c r="K56" s="69">
        <v>0.04</v>
      </c>
      <c r="L56" s="69">
        <v>0</v>
      </c>
    </row>
    <row r="57" spans="1:12" ht="20.100000000000001" customHeight="1" thickBot="1">
      <c r="A57" s="171"/>
      <c r="B57" s="45" t="s">
        <v>49</v>
      </c>
      <c r="C57" s="81">
        <v>150</v>
      </c>
      <c r="D57" s="48">
        <v>4.3499999999999996</v>
      </c>
      <c r="E57" s="48">
        <v>3.75</v>
      </c>
      <c r="F57" s="48">
        <v>6.3</v>
      </c>
      <c r="G57" s="48">
        <v>76</v>
      </c>
      <c r="H57" s="48">
        <v>186</v>
      </c>
      <c r="I57" s="48">
        <v>0.15</v>
      </c>
      <c r="J57" s="48">
        <v>0.03</v>
      </c>
      <c r="K57" s="48">
        <v>0.2</v>
      </c>
      <c r="L57" s="65">
        <v>0.45</v>
      </c>
    </row>
    <row r="58" spans="1:12" s="13" customFormat="1" ht="20.100000000000001" customHeight="1" thickBot="1">
      <c r="A58" s="46" t="s">
        <v>16</v>
      </c>
      <c r="B58" s="40"/>
      <c r="C58" s="41">
        <v>210</v>
      </c>
      <c r="D58" s="42">
        <f t="shared" ref="D58:L58" si="13">SUM(D56:D57)</f>
        <v>8.23</v>
      </c>
      <c r="E58" s="42">
        <f t="shared" si="13"/>
        <v>6.1099999999999994</v>
      </c>
      <c r="F58" s="42">
        <f t="shared" si="13"/>
        <v>32.449999999999996</v>
      </c>
      <c r="G58" s="42">
        <f t="shared" si="13"/>
        <v>217</v>
      </c>
      <c r="H58" s="42">
        <f t="shared" si="13"/>
        <v>197</v>
      </c>
      <c r="I58" s="42">
        <f t="shared" si="13"/>
        <v>0.84</v>
      </c>
      <c r="J58" s="42">
        <f t="shared" si="13"/>
        <v>0.1</v>
      </c>
      <c r="K58" s="42">
        <f t="shared" si="13"/>
        <v>0.24000000000000002</v>
      </c>
      <c r="L58" s="51">
        <f t="shared" si="13"/>
        <v>0.45</v>
      </c>
    </row>
    <row r="59" spans="1:12" ht="20.100000000000001" customHeight="1" thickBot="1">
      <c r="A59" s="73" t="s">
        <v>21</v>
      </c>
      <c r="B59" s="74"/>
      <c r="C59" s="59"/>
      <c r="D59" s="60">
        <f t="shared" ref="D59:L59" si="14">SUM(D46,D48,D55,D58)</f>
        <v>37.9</v>
      </c>
      <c r="E59" s="60">
        <f t="shared" si="14"/>
        <v>35.800000000000004</v>
      </c>
      <c r="F59" s="60">
        <f t="shared" si="14"/>
        <v>156.785</v>
      </c>
      <c r="G59" s="60">
        <f t="shared" si="14"/>
        <v>1115.4000000000001</v>
      </c>
      <c r="H59" s="60">
        <f t="shared" si="14"/>
        <v>632.4</v>
      </c>
      <c r="I59" s="60">
        <f t="shared" si="14"/>
        <v>8.6300000000000008</v>
      </c>
      <c r="J59" s="60">
        <f t="shared" si="14"/>
        <v>0.31</v>
      </c>
      <c r="K59" s="60">
        <f t="shared" si="14"/>
        <v>0.77</v>
      </c>
      <c r="L59" s="61">
        <f t="shared" si="14"/>
        <v>9.5299999999999994</v>
      </c>
    </row>
    <row r="60" spans="1:12" ht="20.100000000000001" customHeight="1" thickBot="1">
      <c r="A60" s="173" t="s">
        <v>26</v>
      </c>
      <c r="B60" s="45" t="s">
        <v>55</v>
      </c>
      <c r="C60" s="30">
        <v>100</v>
      </c>
      <c r="D60" s="31">
        <v>3.84</v>
      </c>
      <c r="E60" s="31">
        <v>0.56999999999999995</v>
      </c>
      <c r="F60" s="31">
        <v>20.76</v>
      </c>
      <c r="G60" s="31">
        <v>103.4</v>
      </c>
      <c r="H60" s="31">
        <v>4.9000000000000004</v>
      </c>
      <c r="I60" s="31">
        <v>0.8</v>
      </c>
      <c r="J60" s="31">
        <v>0.05</v>
      </c>
      <c r="K60" s="31">
        <v>0.02</v>
      </c>
      <c r="L60" s="31">
        <v>0</v>
      </c>
    </row>
    <row r="61" spans="1:12" ht="20.100000000000001" customHeight="1" thickBot="1">
      <c r="A61" s="174"/>
      <c r="B61" s="45" t="s">
        <v>53</v>
      </c>
      <c r="C61" s="82" t="s">
        <v>54</v>
      </c>
      <c r="D61" s="48">
        <v>1.54</v>
      </c>
      <c r="E61" s="48">
        <v>0.16</v>
      </c>
      <c r="F61" s="48">
        <v>13.16</v>
      </c>
      <c r="G61" s="48">
        <v>61</v>
      </c>
      <c r="H61" s="48">
        <v>4.5999999999999996</v>
      </c>
      <c r="I61" s="48">
        <v>0.27</v>
      </c>
      <c r="J61" s="48">
        <v>0.02</v>
      </c>
      <c r="K61" s="48">
        <v>0</v>
      </c>
      <c r="L61" s="48">
        <v>0.01</v>
      </c>
    </row>
    <row r="62" spans="1:12" ht="20.100000000000001" customHeight="1" thickBot="1">
      <c r="A62" s="175"/>
      <c r="B62" s="45" t="s">
        <v>30</v>
      </c>
      <c r="C62" s="38">
        <v>150</v>
      </c>
      <c r="D62" s="36">
        <v>3.15</v>
      </c>
      <c r="E62" s="35">
        <v>2.72</v>
      </c>
      <c r="F62" s="35">
        <v>13</v>
      </c>
      <c r="G62" s="35">
        <v>89</v>
      </c>
      <c r="H62" s="35">
        <v>114.7</v>
      </c>
      <c r="I62" s="35">
        <v>0.41</v>
      </c>
      <c r="J62" s="35">
        <v>0.04</v>
      </c>
      <c r="K62" s="35">
        <v>0.14000000000000001</v>
      </c>
      <c r="L62" s="35">
        <v>1.2</v>
      </c>
    </row>
    <row r="63" spans="1:12" s="13" customFormat="1" ht="20.100000000000001" customHeight="1" thickBot="1">
      <c r="A63" s="39" t="s">
        <v>16</v>
      </c>
      <c r="B63" s="40"/>
      <c r="C63" s="41">
        <f t="shared" ref="C63:L63" si="15">SUM(C60:C62)</f>
        <v>250</v>
      </c>
      <c r="D63" s="42">
        <f t="shared" si="15"/>
        <v>8.5299999999999994</v>
      </c>
      <c r="E63" s="42">
        <f t="shared" si="15"/>
        <v>3.45</v>
      </c>
      <c r="F63" s="42">
        <f t="shared" si="15"/>
        <v>46.92</v>
      </c>
      <c r="G63" s="42">
        <f t="shared" si="15"/>
        <v>253.4</v>
      </c>
      <c r="H63" s="42">
        <f t="shared" si="15"/>
        <v>124.2</v>
      </c>
      <c r="I63" s="42">
        <f t="shared" si="15"/>
        <v>1.48</v>
      </c>
      <c r="J63" s="42">
        <f t="shared" si="15"/>
        <v>0.11000000000000001</v>
      </c>
      <c r="K63" s="42">
        <f t="shared" si="15"/>
        <v>0.16</v>
      </c>
      <c r="L63" s="51">
        <f t="shared" si="15"/>
        <v>1.21</v>
      </c>
    </row>
    <row r="64" spans="1:12" ht="20.100000000000001" customHeight="1" thickBot="1">
      <c r="A64" s="83" t="s">
        <v>17</v>
      </c>
      <c r="B64" s="45" t="s">
        <v>94</v>
      </c>
      <c r="C64" s="30">
        <v>100</v>
      </c>
      <c r="D64" s="31">
        <v>0.4</v>
      </c>
      <c r="E64" s="31">
        <v>0.4</v>
      </c>
      <c r="F64" s="31">
        <v>9.8000000000000007</v>
      </c>
      <c r="G64" s="31">
        <v>44</v>
      </c>
      <c r="H64" s="31">
        <v>16</v>
      </c>
      <c r="I64" s="31">
        <v>2.2000000000000002</v>
      </c>
      <c r="J64" s="31">
        <v>0.03</v>
      </c>
      <c r="K64" s="31">
        <v>0.02</v>
      </c>
      <c r="L64" s="31">
        <v>10</v>
      </c>
    </row>
    <row r="65" spans="1:12" s="13" customFormat="1" ht="20.100000000000001" customHeight="1" thickBot="1">
      <c r="A65" s="46" t="s">
        <v>16</v>
      </c>
      <c r="B65" s="40"/>
      <c r="C65" s="41"/>
      <c r="D65" s="42">
        <f t="shared" ref="D65:L65" si="16">SUM(D64:D64)</f>
        <v>0.4</v>
      </c>
      <c r="E65" s="42">
        <f t="shared" si="16"/>
        <v>0.4</v>
      </c>
      <c r="F65" s="42">
        <f t="shared" si="16"/>
        <v>9.8000000000000007</v>
      </c>
      <c r="G65" s="42">
        <f t="shared" si="16"/>
        <v>44</v>
      </c>
      <c r="H65" s="42">
        <f t="shared" si="16"/>
        <v>16</v>
      </c>
      <c r="I65" s="42">
        <f t="shared" si="16"/>
        <v>2.2000000000000002</v>
      </c>
      <c r="J65" s="42">
        <f t="shared" si="16"/>
        <v>0.03</v>
      </c>
      <c r="K65" s="42">
        <f t="shared" si="16"/>
        <v>0.02</v>
      </c>
      <c r="L65" s="51">
        <f t="shared" si="16"/>
        <v>10</v>
      </c>
    </row>
    <row r="66" spans="1:12" ht="36" customHeight="1" thickBot="1">
      <c r="A66" s="171" t="s">
        <v>18</v>
      </c>
      <c r="B66" s="45" t="s">
        <v>56</v>
      </c>
      <c r="C66" s="47">
        <v>150</v>
      </c>
      <c r="D66" s="48">
        <v>1.19</v>
      </c>
      <c r="E66" s="48">
        <v>1.64</v>
      </c>
      <c r="F66" s="48">
        <v>8.75</v>
      </c>
      <c r="G66" s="48">
        <v>54.45</v>
      </c>
      <c r="H66" s="48">
        <v>0</v>
      </c>
      <c r="I66" s="48">
        <v>0</v>
      </c>
      <c r="J66" s="48">
        <v>0</v>
      </c>
      <c r="K66" s="48">
        <v>0</v>
      </c>
      <c r="L66" s="48">
        <v>6.6</v>
      </c>
    </row>
    <row r="67" spans="1:12" ht="20.100000000000001" customHeight="1" thickBot="1">
      <c r="A67" s="171"/>
      <c r="B67" s="45" t="s">
        <v>57</v>
      </c>
      <c r="C67" s="47">
        <v>180</v>
      </c>
      <c r="D67" s="48">
        <v>11.21</v>
      </c>
      <c r="E67" s="48">
        <v>10.18</v>
      </c>
      <c r="F67" s="48">
        <v>15.53</v>
      </c>
      <c r="G67" s="48">
        <v>207</v>
      </c>
      <c r="H67" s="48">
        <v>70.31</v>
      </c>
      <c r="I67" s="48">
        <v>1.49</v>
      </c>
      <c r="J67" s="48">
        <v>0.12</v>
      </c>
      <c r="K67" s="48">
        <v>0.09</v>
      </c>
      <c r="L67" s="48">
        <v>8.6300000000000008</v>
      </c>
    </row>
    <row r="68" spans="1:12" ht="32.25" customHeight="1" thickBot="1">
      <c r="A68" s="171"/>
      <c r="B68" s="45" t="s">
        <v>99</v>
      </c>
      <c r="C68" s="38">
        <v>200</v>
      </c>
      <c r="D68" s="35">
        <v>1.32</v>
      </c>
      <c r="E68" s="35">
        <v>0.26</v>
      </c>
      <c r="F68" s="35">
        <v>26.92</v>
      </c>
      <c r="G68" s="35">
        <v>122.6</v>
      </c>
      <c r="H68" s="35">
        <v>25.2</v>
      </c>
      <c r="I68" s="35">
        <v>5.04</v>
      </c>
      <c r="J68" s="35">
        <v>0</v>
      </c>
      <c r="K68" s="35">
        <v>0</v>
      </c>
      <c r="L68" s="35">
        <v>0</v>
      </c>
    </row>
    <row r="69" spans="1:12" ht="20.100000000000001" customHeight="1" thickBot="1">
      <c r="A69" s="171"/>
      <c r="B69" s="45" t="s">
        <v>65</v>
      </c>
      <c r="C69" s="47">
        <v>20</v>
      </c>
      <c r="D69" s="48">
        <v>1.52</v>
      </c>
      <c r="E69" s="48">
        <v>0.16</v>
      </c>
      <c r="F69" s="48">
        <v>9.84</v>
      </c>
      <c r="G69" s="48">
        <v>47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</row>
    <row r="70" spans="1:12" ht="20.100000000000001" customHeight="1" thickBot="1">
      <c r="A70" s="172"/>
      <c r="B70" s="49" t="s">
        <v>98</v>
      </c>
      <c r="C70" s="38">
        <v>20</v>
      </c>
      <c r="D70" s="35">
        <v>1.65</v>
      </c>
      <c r="E70" s="35">
        <v>0.3</v>
      </c>
      <c r="F70" s="35">
        <v>8.35</v>
      </c>
      <c r="G70" s="35">
        <v>43.5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</row>
    <row r="71" spans="1:12" s="13" customFormat="1" ht="20.100000000000001" customHeight="1" thickBot="1">
      <c r="A71" s="46" t="s">
        <v>16</v>
      </c>
      <c r="B71" s="40"/>
      <c r="C71" s="41">
        <f t="shared" ref="C71:L71" si="17">SUM(C66:C70)</f>
        <v>570</v>
      </c>
      <c r="D71" s="42">
        <f t="shared" si="17"/>
        <v>16.89</v>
      </c>
      <c r="E71" s="42">
        <f t="shared" si="17"/>
        <v>12.540000000000001</v>
      </c>
      <c r="F71" s="42">
        <f t="shared" si="17"/>
        <v>69.39</v>
      </c>
      <c r="G71" s="42">
        <f t="shared" si="17"/>
        <v>474.54999999999995</v>
      </c>
      <c r="H71" s="42">
        <f t="shared" si="17"/>
        <v>95.51</v>
      </c>
      <c r="I71" s="42">
        <f t="shared" si="17"/>
        <v>6.53</v>
      </c>
      <c r="J71" s="42">
        <f t="shared" si="17"/>
        <v>0.12</v>
      </c>
      <c r="K71" s="42">
        <f t="shared" si="17"/>
        <v>0.09</v>
      </c>
      <c r="L71" s="51">
        <f t="shared" si="17"/>
        <v>15.23</v>
      </c>
    </row>
    <row r="72" spans="1:12" ht="20.100000000000001" customHeight="1" thickBot="1">
      <c r="A72" s="170" t="s">
        <v>20</v>
      </c>
      <c r="B72" s="84" t="s">
        <v>58</v>
      </c>
      <c r="C72" s="30">
        <v>65</v>
      </c>
      <c r="D72" s="31">
        <v>5.82</v>
      </c>
      <c r="E72" s="31">
        <v>9.02</v>
      </c>
      <c r="F72" s="31">
        <v>1.52</v>
      </c>
      <c r="G72" s="31">
        <v>110.54</v>
      </c>
      <c r="H72" s="31">
        <v>82.07</v>
      </c>
      <c r="I72" s="31">
        <v>1</v>
      </c>
      <c r="J72" s="31">
        <v>0.06</v>
      </c>
      <c r="K72" s="31">
        <v>0.05</v>
      </c>
      <c r="L72" s="31">
        <v>0.49</v>
      </c>
    </row>
    <row r="73" spans="1:12" ht="20.100000000000001" customHeight="1" thickBot="1">
      <c r="A73" s="171"/>
      <c r="B73" s="84" t="s">
        <v>24</v>
      </c>
      <c r="C73" s="47">
        <v>150</v>
      </c>
      <c r="D73" s="48">
        <v>0</v>
      </c>
      <c r="E73" s="48">
        <v>0</v>
      </c>
      <c r="F73" s="48">
        <v>5</v>
      </c>
      <c r="G73" s="48">
        <v>18.7</v>
      </c>
      <c r="H73" s="48">
        <v>0.1</v>
      </c>
      <c r="I73" s="48">
        <v>0.02</v>
      </c>
      <c r="J73" s="48">
        <v>0</v>
      </c>
      <c r="K73" s="48">
        <v>0</v>
      </c>
      <c r="L73" s="65">
        <v>0</v>
      </c>
    </row>
    <row r="74" spans="1:12" s="13" customFormat="1" ht="20.100000000000001" customHeight="1" thickBot="1">
      <c r="A74" s="46" t="s">
        <v>16</v>
      </c>
      <c r="B74" s="40"/>
      <c r="C74" s="85">
        <v>265</v>
      </c>
      <c r="D74" s="86">
        <f t="shared" ref="D74:L74" si="18">SUM(D72:D73)</f>
        <v>5.82</v>
      </c>
      <c r="E74" s="86">
        <f t="shared" si="18"/>
        <v>9.02</v>
      </c>
      <c r="F74" s="86">
        <f t="shared" si="18"/>
        <v>6.52</v>
      </c>
      <c r="G74" s="86">
        <f t="shared" si="18"/>
        <v>129.24</v>
      </c>
      <c r="H74" s="86">
        <f t="shared" si="18"/>
        <v>82.169999999999987</v>
      </c>
      <c r="I74" s="86">
        <f t="shared" si="18"/>
        <v>1.02</v>
      </c>
      <c r="J74" s="86">
        <f t="shared" si="18"/>
        <v>0.06</v>
      </c>
      <c r="K74" s="86">
        <f t="shared" si="18"/>
        <v>0.05</v>
      </c>
      <c r="L74" s="87">
        <f t="shared" si="18"/>
        <v>0.49</v>
      </c>
    </row>
    <row r="75" spans="1:12" ht="20.100000000000001" customHeight="1" thickBot="1">
      <c r="A75" s="73" t="s">
        <v>21</v>
      </c>
      <c r="B75" s="58"/>
      <c r="C75" s="59"/>
      <c r="D75" s="60">
        <f t="shared" ref="D75:L75" si="19">SUM(D63,D65,D71,D74)</f>
        <v>31.64</v>
      </c>
      <c r="E75" s="60">
        <f t="shared" si="19"/>
        <v>25.41</v>
      </c>
      <c r="F75" s="60">
        <f t="shared" si="19"/>
        <v>132.63</v>
      </c>
      <c r="G75" s="60">
        <f t="shared" si="19"/>
        <v>901.18999999999994</v>
      </c>
      <c r="H75" s="60">
        <f t="shared" si="19"/>
        <v>317.88</v>
      </c>
      <c r="I75" s="60">
        <f t="shared" si="19"/>
        <v>11.23</v>
      </c>
      <c r="J75" s="60">
        <f t="shared" si="19"/>
        <v>0.32</v>
      </c>
      <c r="K75" s="60">
        <f t="shared" si="19"/>
        <v>0.32</v>
      </c>
      <c r="L75" s="61">
        <f t="shared" si="19"/>
        <v>26.93</v>
      </c>
    </row>
    <row r="76" spans="1:12" ht="20.100000000000001" customHeight="1" thickBot="1">
      <c r="A76" s="173" t="s">
        <v>34</v>
      </c>
      <c r="B76" s="88" t="s">
        <v>59</v>
      </c>
      <c r="C76" s="53">
        <v>160</v>
      </c>
      <c r="D76" s="54">
        <v>3.3</v>
      </c>
      <c r="E76" s="54">
        <v>4.0599999999999996</v>
      </c>
      <c r="F76" s="54">
        <v>26.13</v>
      </c>
      <c r="G76" s="54">
        <v>154</v>
      </c>
      <c r="H76" s="54">
        <v>28.2</v>
      </c>
      <c r="I76" s="54">
        <v>0.62</v>
      </c>
      <c r="J76" s="54">
        <v>0.06</v>
      </c>
      <c r="K76" s="54">
        <v>0.03</v>
      </c>
      <c r="L76" s="31">
        <v>0</v>
      </c>
    </row>
    <row r="77" spans="1:12" s="14" customFormat="1" ht="20.100000000000001" customHeight="1">
      <c r="A77" s="174"/>
      <c r="B77" s="33" t="s">
        <v>29</v>
      </c>
      <c r="C77" s="34">
        <v>25</v>
      </c>
      <c r="D77" s="35">
        <v>1.9</v>
      </c>
      <c r="E77" s="35">
        <v>0.8</v>
      </c>
      <c r="F77" s="35">
        <v>12.5</v>
      </c>
      <c r="G77" s="35">
        <v>64.8</v>
      </c>
      <c r="H77" s="35">
        <v>5.5</v>
      </c>
      <c r="I77" s="35">
        <v>0.5</v>
      </c>
      <c r="J77" s="35">
        <v>0</v>
      </c>
      <c r="K77" s="35">
        <v>0</v>
      </c>
      <c r="L77" s="36">
        <v>0</v>
      </c>
    </row>
    <row r="78" spans="1:12" ht="20.100000000000001" customHeight="1" thickBot="1">
      <c r="A78" s="175"/>
      <c r="B78" s="89" t="s">
        <v>41</v>
      </c>
      <c r="C78" s="53">
        <v>5</v>
      </c>
      <c r="D78" s="54">
        <v>0.04</v>
      </c>
      <c r="E78" s="54">
        <v>3.62</v>
      </c>
      <c r="F78" s="54">
        <v>6.5000000000000002E-2</v>
      </c>
      <c r="G78" s="54">
        <v>43</v>
      </c>
      <c r="H78" s="54">
        <v>1.2</v>
      </c>
      <c r="I78" s="54">
        <v>0.01</v>
      </c>
      <c r="J78" s="54">
        <v>5.0000000000000002E-5</v>
      </c>
      <c r="K78" s="54">
        <v>5.9999999999999995E-4</v>
      </c>
      <c r="L78" s="35">
        <v>0</v>
      </c>
    </row>
    <row r="79" spans="1:12" ht="20.100000000000001" customHeight="1" thickBot="1">
      <c r="A79" s="90"/>
      <c r="B79" s="89" t="s">
        <v>24</v>
      </c>
      <c r="C79" s="91">
        <v>150</v>
      </c>
      <c r="D79" s="92">
        <v>0</v>
      </c>
      <c r="E79" s="92">
        <v>0</v>
      </c>
      <c r="F79" s="92">
        <v>5</v>
      </c>
      <c r="G79" s="92">
        <v>18.7</v>
      </c>
      <c r="H79" s="92"/>
      <c r="I79" s="92">
        <v>1</v>
      </c>
      <c r="J79" s="92"/>
      <c r="K79" s="92"/>
      <c r="L79" s="92"/>
    </row>
    <row r="80" spans="1:12" s="13" customFormat="1" ht="20.100000000000001" customHeight="1" thickBot="1">
      <c r="A80" s="56" t="s">
        <v>16</v>
      </c>
      <c r="B80" s="93"/>
      <c r="C80" s="41">
        <f t="shared" ref="C80:I80" si="20">SUM(C76:C79)</f>
        <v>340</v>
      </c>
      <c r="D80" s="94">
        <f t="shared" si="20"/>
        <v>5.2399999999999993</v>
      </c>
      <c r="E80" s="94">
        <f t="shared" si="20"/>
        <v>8.48</v>
      </c>
      <c r="F80" s="94">
        <f t="shared" si="20"/>
        <v>43.694999999999993</v>
      </c>
      <c r="G80" s="94">
        <f t="shared" si="20"/>
        <v>280.5</v>
      </c>
      <c r="H80" s="94">
        <f t="shared" si="20"/>
        <v>34.900000000000006</v>
      </c>
      <c r="I80" s="94">
        <f t="shared" si="20"/>
        <v>2.13</v>
      </c>
      <c r="J80" s="94">
        <f>SUM(J76:J78)</f>
        <v>6.0049999999999999E-2</v>
      </c>
      <c r="K80" s="94">
        <f>SUM(K76:K78)</f>
        <v>3.0599999999999999E-2</v>
      </c>
      <c r="L80" s="95">
        <f>SUM(L76:L78)</f>
        <v>0</v>
      </c>
    </row>
    <row r="81" spans="1:22" ht="20.100000000000001" customHeight="1" thickBot="1">
      <c r="A81" s="44"/>
      <c r="B81" s="45" t="s">
        <v>100</v>
      </c>
      <c r="C81" s="38">
        <v>100</v>
      </c>
      <c r="D81" s="35">
        <v>0.66</v>
      </c>
      <c r="E81" s="35">
        <v>0.13</v>
      </c>
      <c r="F81" s="35">
        <v>13.46</v>
      </c>
      <c r="G81" s="35">
        <v>61.3</v>
      </c>
      <c r="H81" s="35">
        <v>2.6</v>
      </c>
      <c r="I81" s="35">
        <v>0</v>
      </c>
      <c r="J81" s="35">
        <v>0</v>
      </c>
      <c r="K81" s="35">
        <v>0</v>
      </c>
      <c r="L81" s="35">
        <v>0</v>
      </c>
    </row>
    <row r="82" spans="1:22" s="13" customFormat="1" ht="20.100000000000001" customHeight="1" thickBot="1">
      <c r="A82" s="46" t="s">
        <v>16</v>
      </c>
      <c r="B82" s="40"/>
      <c r="C82" s="41"/>
      <c r="D82" s="42">
        <f t="shared" ref="D82:L82" si="21">SUM(D81:D81)</f>
        <v>0.66</v>
      </c>
      <c r="E82" s="42">
        <f t="shared" si="21"/>
        <v>0.13</v>
      </c>
      <c r="F82" s="42">
        <f t="shared" si="21"/>
        <v>13.46</v>
      </c>
      <c r="G82" s="42">
        <f t="shared" si="21"/>
        <v>61.3</v>
      </c>
      <c r="H82" s="42">
        <f t="shared" si="21"/>
        <v>2.6</v>
      </c>
      <c r="I82" s="42">
        <f t="shared" si="21"/>
        <v>0</v>
      </c>
      <c r="J82" s="42">
        <f t="shared" si="21"/>
        <v>0</v>
      </c>
      <c r="K82" s="42">
        <f t="shared" si="21"/>
        <v>0</v>
      </c>
      <c r="L82" s="51">
        <f t="shared" si="21"/>
        <v>0</v>
      </c>
    </row>
    <row r="83" spans="1:22" ht="53.25" customHeight="1" thickBot="1">
      <c r="A83" s="170" t="s">
        <v>27</v>
      </c>
      <c r="B83" s="45" t="s">
        <v>60</v>
      </c>
      <c r="C83" s="30">
        <v>200</v>
      </c>
      <c r="D83" s="31">
        <v>2.4</v>
      </c>
      <c r="E83" s="31">
        <v>1.6</v>
      </c>
      <c r="F83" s="31">
        <v>13.2</v>
      </c>
      <c r="G83" s="31">
        <v>92.1</v>
      </c>
      <c r="H83" s="31">
        <v>38.200000000000003</v>
      </c>
      <c r="I83" s="31">
        <v>0.92</v>
      </c>
      <c r="J83" s="31">
        <v>0.1</v>
      </c>
      <c r="K83" s="31">
        <v>0.06</v>
      </c>
      <c r="L83" s="31">
        <v>7</v>
      </c>
    </row>
    <row r="84" spans="1:22" ht="32.25" customHeight="1" thickBot="1">
      <c r="A84" s="171"/>
      <c r="B84" s="45" t="s">
        <v>61</v>
      </c>
      <c r="C84" s="47">
        <v>70</v>
      </c>
      <c r="D84" s="69">
        <v>9.1999999999999993</v>
      </c>
      <c r="E84" s="69">
        <v>7</v>
      </c>
      <c r="F84" s="69">
        <v>1.9</v>
      </c>
      <c r="G84" s="69">
        <v>103.2</v>
      </c>
      <c r="H84" s="69">
        <v>13.3</v>
      </c>
      <c r="I84" s="69">
        <v>1.24</v>
      </c>
      <c r="J84" s="69">
        <v>0.02</v>
      </c>
      <c r="K84" s="69">
        <v>0.06</v>
      </c>
      <c r="L84" s="69">
        <v>0.25</v>
      </c>
    </row>
    <row r="85" spans="1:22" ht="43.5" customHeight="1" thickBot="1">
      <c r="A85" s="171"/>
      <c r="B85" s="45" t="s">
        <v>99</v>
      </c>
      <c r="C85" s="38">
        <v>200</v>
      </c>
      <c r="D85" s="35">
        <v>1.32</v>
      </c>
      <c r="E85" s="35">
        <v>0.26</v>
      </c>
      <c r="F85" s="35">
        <v>26.92</v>
      </c>
      <c r="G85" s="35">
        <v>122.6</v>
      </c>
      <c r="H85" s="35">
        <v>25.2</v>
      </c>
      <c r="I85" s="35">
        <v>5.04</v>
      </c>
      <c r="J85" s="35">
        <v>0</v>
      </c>
      <c r="K85" s="35">
        <v>0</v>
      </c>
      <c r="L85" s="35">
        <v>0</v>
      </c>
    </row>
    <row r="86" spans="1:22" ht="20.100000000000001" customHeight="1" thickBot="1">
      <c r="A86" s="171"/>
      <c r="B86" s="45" t="s">
        <v>65</v>
      </c>
      <c r="C86" s="47">
        <v>20</v>
      </c>
      <c r="D86" s="48">
        <v>1.52</v>
      </c>
      <c r="E86" s="48">
        <v>0.16</v>
      </c>
      <c r="F86" s="48">
        <v>9.84</v>
      </c>
      <c r="G86" s="48">
        <v>47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</row>
    <row r="87" spans="1:22" ht="20.100000000000001" customHeight="1" thickBot="1">
      <c r="A87" s="172"/>
      <c r="B87" s="49" t="s">
        <v>98</v>
      </c>
      <c r="C87" s="38">
        <v>20</v>
      </c>
      <c r="D87" s="35">
        <v>1.65</v>
      </c>
      <c r="E87" s="35">
        <v>0.3</v>
      </c>
      <c r="F87" s="35">
        <v>8.35</v>
      </c>
      <c r="G87" s="35">
        <v>43.5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</row>
    <row r="88" spans="1:22" s="13" customFormat="1" ht="20.100000000000001" customHeight="1" thickBot="1">
      <c r="A88" s="46" t="s">
        <v>16</v>
      </c>
      <c r="B88" s="40"/>
      <c r="C88" s="41">
        <f t="shared" ref="C88:L88" si="22">SUM(C83:C87)</f>
        <v>510</v>
      </c>
      <c r="D88" s="42">
        <f t="shared" si="22"/>
        <v>16.09</v>
      </c>
      <c r="E88" s="42">
        <f t="shared" si="22"/>
        <v>9.32</v>
      </c>
      <c r="F88" s="42">
        <f t="shared" si="22"/>
        <v>60.21</v>
      </c>
      <c r="G88" s="42">
        <f t="shared" si="22"/>
        <v>408.4</v>
      </c>
      <c r="H88" s="42">
        <f t="shared" si="22"/>
        <v>76.7</v>
      </c>
      <c r="I88" s="42">
        <f t="shared" si="22"/>
        <v>7.2</v>
      </c>
      <c r="J88" s="42">
        <f t="shared" si="22"/>
        <v>0.12000000000000001</v>
      </c>
      <c r="K88" s="42">
        <f t="shared" si="22"/>
        <v>0.12</v>
      </c>
      <c r="L88" s="51">
        <f t="shared" si="22"/>
        <v>7.25</v>
      </c>
    </row>
    <row r="89" spans="1:22" ht="20.100000000000001" customHeight="1" thickBot="1">
      <c r="A89" s="170" t="s">
        <v>20</v>
      </c>
      <c r="B89" s="45" t="s">
        <v>62</v>
      </c>
      <c r="C89" s="30">
        <v>50</v>
      </c>
      <c r="D89" s="31">
        <v>3.54</v>
      </c>
      <c r="E89" s="31">
        <v>6.57</v>
      </c>
      <c r="F89" s="31">
        <v>27.87</v>
      </c>
      <c r="G89" s="31">
        <v>185</v>
      </c>
      <c r="H89" s="31">
        <v>9.6999999999999993</v>
      </c>
      <c r="I89" s="31">
        <v>0.64</v>
      </c>
      <c r="J89" s="31">
        <v>0.06</v>
      </c>
      <c r="K89" s="31">
        <v>0.05</v>
      </c>
      <c r="L89" s="31">
        <v>0</v>
      </c>
    </row>
    <row r="90" spans="1:22" ht="20.100000000000001" customHeight="1" thickBot="1">
      <c r="A90" s="171"/>
      <c r="B90" s="89" t="s">
        <v>24</v>
      </c>
      <c r="C90" s="91">
        <v>150</v>
      </c>
      <c r="D90" s="92">
        <v>0</v>
      </c>
      <c r="E90" s="92">
        <v>0</v>
      </c>
      <c r="F90" s="92">
        <v>5</v>
      </c>
      <c r="G90" s="92">
        <v>18.7</v>
      </c>
      <c r="H90" s="92"/>
      <c r="I90" s="92">
        <v>1</v>
      </c>
      <c r="J90" s="92"/>
      <c r="K90" s="92"/>
      <c r="L90" s="92"/>
    </row>
    <row r="91" spans="1:22" s="15" customFormat="1" ht="20.100000000000001" customHeight="1" thickBot="1">
      <c r="A91" s="39"/>
      <c r="B91" s="96"/>
      <c r="C91" s="41">
        <v>210</v>
      </c>
      <c r="D91" s="42">
        <f t="shared" ref="D91:L91" si="23">SUM(D89:D90)</f>
        <v>3.54</v>
      </c>
      <c r="E91" s="42">
        <f t="shared" si="23"/>
        <v>6.57</v>
      </c>
      <c r="F91" s="42">
        <f t="shared" si="23"/>
        <v>32.870000000000005</v>
      </c>
      <c r="G91" s="42">
        <f t="shared" si="23"/>
        <v>203.7</v>
      </c>
      <c r="H91" s="42">
        <f t="shared" si="23"/>
        <v>9.6999999999999993</v>
      </c>
      <c r="I91" s="42">
        <f t="shared" si="23"/>
        <v>1.6400000000000001</v>
      </c>
      <c r="J91" s="42">
        <f t="shared" si="23"/>
        <v>0.06</v>
      </c>
      <c r="K91" s="42">
        <f t="shared" si="23"/>
        <v>0.05</v>
      </c>
      <c r="L91" s="51">
        <f t="shared" si="23"/>
        <v>0</v>
      </c>
    </row>
    <row r="92" spans="1:22" ht="20.100000000000001" customHeight="1" thickBot="1">
      <c r="A92" s="97" t="s">
        <v>21</v>
      </c>
      <c r="B92" s="98"/>
      <c r="C92" s="91"/>
      <c r="D92" s="59">
        <f t="shared" ref="D92:L92" si="24">SUM(D80,D82,D88,D91)</f>
        <v>25.529999999999998</v>
      </c>
      <c r="E92" s="60">
        <f t="shared" si="24"/>
        <v>24.5</v>
      </c>
      <c r="F92" s="60">
        <f t="shared" si="24"/>
        <v>150.23500000000001</v>
      </c>
      <c r="G92" s="60">
        <f t="shared" si="24"/>
        <v>953.90000000000009</v>
      </c>
      <c r="H92" s="60">
        <f t="shared" si="24"/>
        <v>123.90000000000002</v>
      </c>
      <c r="I92" s="60">
        <f t="shared" si="24"/>
        <v>10.97</v>
      </c>
      <c r="J92" s="60">
        <f t="shared" si="24"/>
        <v>0.24005000000000001</v>
      </c>
      <c r="K92" s="60">
        <f t="shared" si="24"/>
        <v>0.2006</v>
      </c>
      <c r="L92" s="61">
        <f t="shared" si="24"/>
        <v>7.25</v>
      </c>
    </row>
    <row r="93" spans="1:22" ht="20.100000000000001" customHeight="1" thickBot="1">
      <c r="A93" s="173" t="s">
        <v>35</v>
      </c>
      <c r="B93" s="99" t="s">
        <v>32</v>
      </c>
      <c r="C93" s="30">
        <v>150</v>
      </c>
      <c r="D93" s="31">
        <v>5.34</v>
      </c>
      <c r="E93" s="31">
        <v>6.96</v>
      </c>
      <c r="F93" s="31">
        <v>31.45</v>
      </c>
      <c r="G93" s="31">
        <v>203</v>
      </c>
      <c r="H93" s="31">
        <v>14.63</v>
      </c>
      <c r="I93" s="31">
        <v>7.0000000000000007E-2</v>
      </c>
      <c r="J93" s="31">
        <v>0.06</v>
      </c>
      <c r="K93" s="31">
        <v>0.02</v>
      </c>
      <c r="L93" s="32">
        <v>5.95</v>
      </c>
    </row>
    <row r="94" spans="1:22" ht="20.100000000000001" customHeight="1">
      <c r="A94" s="174"/>
      <c r="B94" s="33" t="s">
        <v>29</v>
      </c>
      <c r="C94" s="34">
        <v>25</v>
      </c>
      <c r="D94" s="35">
        <v>1.9</v>
      </c>
      <c r="E94" s="35">
        <v>0.8</v>
      </c>
      <c r="F94" s="35">
        <v>12.5</v>
      </c>
      <c r="G94" s="35">
        <v>64.8</v>
      </c>
      <c r="H94" s="35">
        <v>5.5</v>
      </c>
      <c r="I94" s="35">
        <v>0.5</v>
      </c>
      <c r="J94" s="35">
        <v>0</v>
      </c>
      <c r="K94" s="35">
        <v>0</v>
      </c>
      <c r="L94" s="36">
        <v>0</v>
      </c>
    </row>
    <row r="95" spans="1:22" s="14" customFormat="1" ht="20.100000000000001" customHeight="1" thickBot="1">
      <c r="A95" s="174"/>
      <c r="B95" s="100" t="s">
        <v>41</v>
      </c>
      <c r="C95" s="47">
        <v>5</v>
      </c>
      <c r="D95" s="48">
        <v>0.04</v>
      </c>
      <c r="E95" s="48">
        <v>3.62</v>
      </c>
      <c r="F95" s="48">
        <v>6.5000000000000002E-2</v>
      </c>
      <c r="G95" s="48">
        <v>43</v>
      </c>
      <c r="H95" s="48">
        <v>1.2</v>
      </c>
      <c r="I95" s="48">
        <v>0.01</v>
      </c>
      <c r="J95" s="48">
        <v>5.0000000000000001E-4</v>
      </c>
      <c r="K95" s="48">
        <v>5.9999999999999995E-4</v>
      </c>
      <c r="L95" s="65">
        <v>0</v>
      </c>
    </row>
    <row r="96" spans="1:22" ht="20.100000000000001" customHeight="1" thickBot="1">
      <c r="A96" s="175"/>
      <c r="B96" s="89" t="s">
        <v>24</v>
      </c>
      <c r="C96" s="91">
        <v>150</v>
      </c>
      <c r="D96" s="92">
        <v>0</v>
      </c>
      <c r="E96" s="92">
        <v>0</v>
      </c>
      <c r="F96" s="92">
        <v>5</v>
      </c>
      <c r="G96" s="92">
        <v>18.7</v>
      </c>
      <c r="H96" s="92"/>
      <c r="I96" s="92">
        <v>1</v>
      </c>
      <c r="J96" s="92"/>
      <c r="K96" s="92"/>
      <c r="L96" s="92"/>
      <c r="M96" s="16"/>
      <c r="O96" s="166"/>
      <c r="P96" s="166"/>
      <c r="Q96" s="166"/>
      <c r="R96" s="166"/>
      <c r="S96" s="166"/>
      <c r="T96" s="166"/>
      <c r="U96" s="166"/>
      <c r="V96" s="166"/>
    </row>
    <row r="97" spans="1:22" s="18" customFormat="1" ht="20.100000000000001" customHeight="1" thickBot="1">
      <c r="A97" s="56" t="s">
        <v>16</v>
      </c>
      <c r="B97" s="50"/>
      <c r="C97" s="41">
        <f t="shared" ref="C97:L97" si="25">SUM(C93:C96)</f>
        <v>330</v>
      </c>
      <c r="D97" s="42">
        <f t="shared" si="25"/>
        <v>7.28</v>
      </c>
      <c r="E97" s="42">
        <f t="shared" si="25"/>
        <v>11.379999999999999</v>
      </c>
      <c r="F97" s="42">
        <f t="shared" si="25"/>
        <v>49.015000000000001</v>
      </c>
      <c r="G97" s="42">
        <f t="shared" si="25"/>
        <v>329.5</v>
      </c>
      <c r="H97" s="42">
        <f t="shared" si="25"/>
        <v>21.330000000000002</v>
      </c>
      <c r="I97" s="42">
        <f t="shared" si="25"/>
        <v>1.58</v>
      </c>
      <c r="J97" s="42">
        <f t="shared" si="25"/>
        <v>6.0499999999999998E-2</v>
      </c>
      <c r="K97" s="42">
        <f t="shared" si="25"/>
        <v>2.06E-2</v>
      </c>
      <c r="L97" s="43">
        <f t="shared" si="25"/>
        <v>5.95</v>
      </c>
      <c r="M97" s="17"/>
      <c r="O97" s="166"/>
      <c r="P97" s="166"/>
      <c r="Q97" s="166"/>
      <c r="R97" s="166"/>
      <c r="S97" s="166"/>
      <c r="T97" s="166"/>
      <c r="U97" s="166"/>
      <c r="V97" s="166"/>
    </row>
    <row r="98" spans="1:22" ht="38.25" customHeight="1" thickBot="1">
      <c r="A98" s="101"/>
      <c r="B98" s="45" t="s">
        <v>100</v>
      </c>
      <c r="C98" s="38">
        <v>100</v>
      </c>
      <c r="D98" s="35">
        <v>0.66</v>
      </c>
      <c r="E98" s="35">
        <v>0.13</v>
      </c>
      <c r="F98" s="35">
        <v>13.46</v>
      </c>
      <c r="G98" s="35">
        <v>61.3</v>
      </c>
      <c r="H98" s="35">
        <v>2.6</v>
      </c>
      <c r="I98" s="35">
        <v>0</v>
      </c>
      <c r="J98" s="35">
        <v>0</v>
      </c>
      <c r="K98" s="35">
        <v>0</v>
      </c>
      <c r="L98" s="35">
        <v>0</v>
      </c>
    </row>
    <row r="99" spans="1:22" s="18" customFormat="1" ht="20.100000000000001" customHeight="1" thickBot="1">
      <c r="A99" s="56" t="s">
        <v>16</v>
      </c>
      <c r="B99" s="50"/>
      <c r="C99" s="102"/>
      <c r="D99" s="42">
        <f t="shared" ref="D99:L99" si="26">SUM(D98:D98)</f>
        <v>0.66</v>
      </c>
      <c r="E99" s="42">
        <f t="shared" si="26"/>
        <v>0.13</v>
      </c>
      <c r="F99" s="42">
        <f t="shared" si="26"/>
        <v>13.46</v>
      </c>
      <c r="G99" s="42">
        <f t="shared" si="26"/>
        <v>61.3</v>
      </c>
      <c r="H99" s="42">
        <f t="shared" si="26"/>
        <v>2.6</v>
      </c>
      <c r="I99" s="42">
        <f t="shared" si="26"/>
        <v>0</v>
      </c>
      <c r="J99" s="42">
        <f t="shared" si="26"/>
        <v>0</v>
      </c>
      <c r="K99" s="42">
        <f t="shared" si="26"/>
        <v>0</v>
      </c>
      <c r="L99" s="51">
        <f t="shared" si="26"/>
        <v>0</v>
      </c>
    </row>
    <row r="100" spans="1:22" ht="36" customHeight="1" thickBot="1">
      <c r="A100" s="168" t="s">
        <v>18</v>
      </c>
      <c r="B100" s="55" t="s">
        <v>63</v>
      </c>
      <c r="C100" s="30">
        <v>200</v>
      </c>
      <c r="D100" s="103">
        <v>1.6</v>
      </c>
      <c r="E100" s="103">
        <v>4</v>
      </c>
      <c r="F100" s="103">
        <v>11.3</v>
      </c>
      <c r="G100" s="103">
        <v>87.8</v>
      </c>
      <c r="H100" s="103">
        <v>29.3</v>
      </c>
      <c r="I100" s="103">
        <v>1</v>
      </c>
      <c r="J100" s="103">
        <v>0.06</v>
      </c>
      <c r="K100" s="103">
        <v>0.04</v>
      </c>
      <c r="L100" s="103">
        <v>7</v>
      </c>
      <c r="M100" s="19"/>
    </row>
    <row r="101" spans="1:22" ht="28.5" customHeight="1" thickBot="1">
      <c r="A101" s="168"/>
      <c r="B101" s="89" t="s">
        <v>64</v>
      </c>
      <c r="C101" s="47">
        <v>150</v>
      </c>
      <c r="D101" s="65">
        <v>11.4</v>
      </c>
      <c r="E101" s="65">
        <v>11.4</v>
      </c>
      <c r="F101" s="65">
        <v>27.1</v>
      </c>
      <c r="G101" s="48">
        <v>256.39999999999998</v>
      </c>
      <c r="H101" s="48">
        <v>0</v>
      </c>
      <c r="I101" s="48">
        <v>0</v>
      </c>
      <c r="J101" s="48">
        <v>0</v>
      </c>
      <c r="K101" s="48">
        <v>0</v>
      </c>
      <c r="L101" s="65">
        <v>0.9</v>
      </c>
      <c r="M101" s="19"/>
    </row>
    <row r="102" spans="1:22" ht="39.75" customHeight="1" thickBot="1">
      <c r="A102" s="168"/>
      <c r="B102" s="45" t="s">
        <v>99</v>
      </c>
      <c r="C102" s="38">
        <v>200</v>
      </c>
      <c r="D102" s="35">
        <v>1.32</v>
      </c>
      <c r="E102" s="35">
        <v>0.26</v>
      </c>
      <c r="F102" s="35">
        <v>26.92</v>
      </c>
      <c r="G102" s="35">
        <v>122.6</v>
      </c>
      <c r="H102" s="35">
        <v>25.2</v>
      </c>
      <c r="I102" s="35">
        <v>5.04</v>
      </c>
      <c r="J102" s="35">
        <v>0</v>
      </c>
      <c r="K102" s="35">
        <v>0</v>
      </c>
      <c r="L102" s="35">
        <v>0</v>
      </c>
    </row>
    <row r="103" spans="1:22" ht="20.100000000000001" customHeight="1" thickBot="1">
      <c r="A103" s="168"/>
      <c r="B103" s="45" t="s">
        <v>65</v>
      </c>
      <c r="C103" s="47">
        <v>20</v>
      </c>
      <c r="D103" s="48">
        <v>1.52</v>
      </c>
      <c r="E103" s="48">
        <v>0.16</v>
      </c>
      <c r="F103" s="48">
        <v>9.84</v>
      </c>
      <c r="G103" s="48">
        <v>47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</row>
    <row r="104" spans="1:22" ht="20.100000000000001" customHeight="1" thickBot="1">
      <c r="A104" s="169"/>
      <c r="B104" s="49" t="s">
        <v>98</v>
      </c>
      <c r="C104" s="38">
        <v>20</v>
      </c>
      <c r="D104" s="35">
        <v>1.65</v>
      </c>
      <c r="E104" s="35">
        <v>0.3</v>
      </c>
      <c r="F104" s="35">
        <v>8.35</v>
      </c>
      <c r="G104" s="35">
        <v>43.5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</row>
    <row r="105" spans="1:22" s="18" customFormat="1" ht="20.100000000000001" customHeight="1" thickBot="1">
      <c r="A105" s="46" t="s">
        <v>16</v>
      </c>
      <c r="B105" s="40"/>
      <c r="C105" s="41">
        <f t="shared" ref="C105:L105" si="27">SUM(C100:C104)</f>
        <v>590</v>
      </c>
      <c r="D105" s="42">
        <f t="shared" si="27"/>
        <v>17.489999999999998</v>
      </c>
      <c r="E105" s="42">
        <f t="shared" si="27"/>
        <v>16.12</v>
      </c>
      <c r="F105" s="42">
        <f t="shared" si="27"/>
        <v>83.51</v>
      </c>
      <c r="G105" s="42">
        <f t="shared" si="27"/>
        <v>557.29999999999995</v>
      </c>
      <c r="H105" s="42">
        <f t="shared" si="27"/>
        <v>54.5</v>
      </c>
      <c r="I105" s="42">
        <f t="shared" si="27"/>
        <v>6.04</v>
      </c>
      <c r="J105" s="42">
        <f t="shared" si="27"/>
        <v>0.06</v>
      </c>
      <c r="K105" s="42">
        <f t="shared" si="27"/>
        <v>0.04</v>
      </c>
      <c r="L105" s="51">
        <f t="shared" si="27"/>
        <v>7.9</v>
      </c>
    </row>
    <row r="106" spans="1:22" s="14" customFormat="1" ht="44.25" customHeight="1" thickBot="1">
      <c r="A106" s="170" t="s">
        <v>20</v>
      </c>
      <c r="B106" s="84" t="s">
        <v>67</v>
      </c>
      <c r="C106" s="30">
        <v>150</v>
      </c>
      <c r="D106" s="31">
        <v>4.3</v>
      </c>
      <c r="E106" s="31">
        <v>4</v>
      </c>
      <c r="F106" s="31">
        <v>14.2</v>
      </c>
      <c r="G106" s="31">
        <v>109.5</v>
      </c>
      <c r="H106" s="104">
        <v>0</v>
      </c>
      <c r="I106" s="104">
        <v>0</v>
      </c>
      <c r="J106" s="104">
        <v>0</v>
      </c>
      <c r="K106" s="104">
        <v>0</v>
      </c>
      <c r="L106" s="104">
        <v>0.69</v>
      </c>
    </row>
    <row r="107" spans="1:22" ht="20.100000000000001" customHeight="1" thickBot="1">
      <c r="A107" s="171"/>
      <c r="B107" s="105" t="s">
        <v>66</v>
      </c>
      <c r="C107" s="47">
        <v>40</v>
      </c>
      <c r="D107" s="69">
        <v>3.04</v>
      </c>
      <c r="E107" s="69">
        <v>0.32</v>
      </c>
      <c r="F107" s="69">
        <v>19.68</v>
      </c>
      <c r="G107" s="69">
        <v>94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</row>
    <row r="108" spans="1:22" s="14" customFormat="1" ht="20.100000000000001" customHeight="1" thickBot="1">
      <c r="A108" s="172"/>
      <c r="B108" s="29" t="s">
        <v>15</v>
      </c>
      <c r="C108" s="47">
        <v>150</v>
      </c>
      <c r="D108" s="48">
        <v>0</v>
      </c>
      <c r="E108" s="48">
        <v>0</v>
      </c>
      <c r="F108" s="48">
        <v>0</v>
      </c>
      <c r="G108" s="48">
        <v>0</v>
      </c>
      <c r="H108" s="48">
        <v>0.11</v>
      </c>
      <c r="I108" s="48">
        <v>0</v>
      </c>
      <c r="J108" s="48">
        <v>0</v>
      </c>
      <c r="K108" s="48">
        <v>0</v>
      </c>
      <c r="L108" s="48">
        <v>0</v>
      </c>
    </row>
    <row r="109" spans="1:22" s="18" customFormat="1" ht="20.100000000000001" customHeight="1" thickBot="1">
      <c r="A109" s="46" t="s">
        <v>16</v>
      </c>
      <c r="B109" s="50"/>
      <c r="C109" s="106">
        <v>240</v>
      </c>
      <c r="D109" s="107">
        <f t="shared" ref="D109:L109" si="28">SUM(D106:D108)</f>
        <v>7.34</v>
      </c>
      <c r="E109" s="107">
        <f t="shared" si="28"/>
        <v>4.32</v>
      </c>
      <c r="F109" s="107">
        <f t="shared" si="28"/>
        <v>33.879999999999995</v>
      </c>
      <c r="G109" s="107">
        <f t="shared" si="28"/>
        <v>203.5</v>
      </c>
      <c r="H109" s="107">
        <f t="shared" si="28"/>
        <v>0.11</v>
      </c>
      <c r="I109" s="107">
        <f t="shared" si="28"/>
        <v>0</v>
      </c>
      <c r="J109" s="107">
        <f t="shared" si="28"/>
        <v>0</v>
      </c>
      <c r="K109" s="107">
        <f t="shared" si="28"/>
        <v>0</v>
      </c>
      <c r="L109" s="107">
        <f t="shared" si="28"/>
        <v>0.69</v>
      </c>
    </row>
    <row r="110" spans="1:22" s="14" customFormat="1" ht="20.100000000000001" customHeight="1" thickBot="1">
      <c r="A110" s="73" t="s">
        <v>21</v>
      </c>
      <c r="B110" s="108"/>
      <c r="C110" s="59"/>
      <c r="D110" s="60">
        <f t="shared" ref="D110:L110" si="29">SUM(D97,D99,D105,D109)</f>
        <v>32.769999999999996</v>
      </c>
      <c r="E110" s="60">
        <f t="shared" si="29"/>
        <v>31.950000000000003</v>
      </c>
      <c r="F110" s="60">
        <f t="shared" si="29"/>
        <v>179.86500000000001</v>
      </c>
      <c r="G110" s="60">
        <f t="shared" si="29"/>
        <v>1151.5999999999999</v>
      </c>
      <c r="H110" s="60">
        <f t="shared" si="29"/>
        <v>78.540000000000006</v>
      </c>
      <c r="I110" s="60">
        <f t="shared" si="29"/>
        <v>7.62</v>
      </c>
      <c r="J110" s="60">
        <f t="shared" si="29"/>
        <v>0.1205</v>
      </c>
      <c r="K110" s="60">
        <f t="shared" si="29"/>
        <v>6.0600000000000001E-2</v>
      </c>
      <c r="L110" s="61">
        <f t="shared" si="29"/>
        <v>14.540000000000001</v>
      </c>
    </row>
    <row r="111" spans="1:22" ht="20.100000000000001" customHeight="1" thickBot="1">
      <c r="A111" s="173" t="s">
        <v>36</v>
      </c>
      <c r="B111" s="29" t="s">
        <v>68</v>
      </c>
      <c r="C111" s="30">
        <v>125</v>
      </c>
      <c r="D111" s="103">
        <v>1.84</v>
      </c>
      <c r="E111" s="103">
        <v>0.27</v>
      </c>
      <c r="F111" s="103">
        <v>23.3</v>
      </c>
      <c r="G111" s="103">
        <v>103.2</v>
      </c>
      <c r="H111" s="103">
        <v>2.82</v>
      </c>
      <c r="I111" s="103">
        <v>0.28000000000000003</v>
      </c>
      <c r="J111" s="103">
        <v>0.02</v>
      </c>
      <c r="K111" s="103">
        <v>0</v>
      </c>
      <c r="L111" s="103">
        <v>0</v>
      </c>
    </row>
    <row r="112" spans="1:22" ht="20.100000000000001" customHeight="1" thickBot="1">
      <c r="A112" s="174"/>
      <c r="B112" s="45" t="s">
        <v>47</v>
      </c>
      <c r="C112" s="53">
        <v>15</v>
      </c>
      <c r="D112" s="109">
        <v>3.48</v>
      </c>
      <c r="E112" s="109">
        <v>4.43</v>
      </c>
      <c r="F112" s="109">
        <v>0</v>
      </c>
      <c r="G112" s="109">
        <v>54.6</v>
      </c>
      <c r="H112" s="109">
        <v>132</v>
      </c>
      <c r="I112" s="109">
        <v>5.25</v>
      </c>
      <c r="J112" s="109">
        <v>75</v>
      </c>
      <c r="K112" s="109">
        <v>0.15</v>
      </c>
      <c r="L112" s="109">
        <v>0.11</v>
      </c>
    </row>
    <row r="113" spans="1:13" ht="20.100000000000001" customHeight="1" thickBot="1">
      <c r="A113" s="174"/>
      <c r="B113" s="33" t="s">
        <v>29</v>
      </c>
      <c r="C113" s="34">
        <v>25</v>
      </c>
      <c r="D113" s="35">
        <v>1.9</v>
      </c>
      <c r="E113" s="35">
        <v>0.8</v>
      </c>
      <c r="F113" s="35">
        <v>12.5</v>
      </c>
      <c r="G113" s="35">
        <v>64.8</v>
      </c>
      <c r="H113" s="35">
        <v>5.5</v>
      </c>
      <c r="I113" s="35">
        <v>0.5</v>
      </c>
      <c r="J113" s="35">
        <v>0</v>
      </c>
      <c r="K113" s="35">
        <v>0</v>
      </c>
      <c r="L113" s="36">
        <v>0</v>
      </c>
      <c r="M113" s="20"/>
    </row>
    <row r="114" spans="1:13" ht="20.100000000000001" customHeight="1" thickBot="1">
      <c r="A114" s="175"/>
      <c r="B114" s="110" t="s">
        <v>23</v>
      </c>
      <c r="C114" s="38">
        <v>150</v>
      </c>
      <c r="D114" s="35">
        <v>2.34</v>
      </c>
      <c r="E114" s="35">
        <v>2</v>
      </c>
      <c r="F114" s="35">
        <v>10.63</v>
      </c>
      <c r="G114" s="35">
        <v>70</v>
      </c>
      <c r="H114" s="35">
        <v>94.3</v>
      </c>
      <c r="I114" s="35">
        <v>0.1</v>
      </c>
      <c r="J114" s="35">
        <v>0.03</v>
      </c>
      <c r="K114" s="35">
        <v>0.11</v>
      </c>
      <c r="L114" s="35">
        <v>0.98</v>
      </c>
    </row>
    <row r="115" spans="1:13" s="18" customFormat="1" ht="20.100000000000001" customHeight="1" thickBot="1">
      <c r="A115" s="39" t="s">
        <v>16</v>
      </c>
      <c r="B115" s="50"/>
      <c r="C115" s="41">
        <f t="shared" ref="C115:L115" si="30">SUM(C111:C114)</f>
        <v>315</v>
      </c>
      <c r="D115" s="42">
        <f t="shared" si="30"/>
        <v>9.56</v>
      </c>
      <c r="E115" s="42">
        <f t="shared" si="30"/>
        <v>7.4999999999999991</v>
      </c>
      <c r="F115" s="42">
        <f t="shared" si="30"/>
        <v>46.43</v>
      </c>
      <c r="G115" s="42">
        <f t="shared" si="30"/>
        <v>292.60000000000002</v>
      </c>
      <c r="H115" s="42">
        <f t="shared" si="30"/>
        <v>234.62</v>
      </c>
      <c r="I115" s="42">
        <f t="shared" si="30"/>
        <v>6.13</v>
      </c>
      <c r="J115" s="42">
        <f t="shared" si="30"/>
        <v>75.05</v>
      </c>
      <c r="K115" s="42">
        <f t="shared" si="30"/>
        <v>0.26</v>
      </c>
      <c r="L115" s="51">
        <f t="shared" si="30"/>
        <v>1.0900000000000001</v>
      </c>
    </row>
    <row r="116" spans="1:13" ht="30" customHeight="1" thickBot="1">
      <c r="A116" s="111"/>
      <c r="B116" s="45" t="s">
        <v>100</v>
      </c>
      <c r="C116" s="38">
        <v>100</v>
      </c>
      <c r="D116" s="35">
        <v>0.66</v>
      </c>
      <c r="E116" s="35">
        <v>0.13</v>
      </c>
      <c r="F116" s="35">
        <v>13.46</v>
      </c>
      <c r="G116" s="35">
        <v>61.3</v>
      </c>
      <c r="H116" s="35">
        <v>2.6</v>
      </c>
      <c r="I116" s="35">
        <v>0</v>
      </c>
      <c r="J116" s="35">
        <v>0</v>
      </c>
      <c r="K116" s="35">
        <v>0</v>
      </c>
      <c r="L116" s="35">
        <v>0</v>
      </c>
    </row>
    <row r="117" spans="1:13" ht="20.100000000000001" customHeight="1" thickBot="1">
      <c r="A117" s="113" t="s">
        <v>16</v>
      </c>
      <c r="B117" s="114"/>
      <c r="C117" s="59"/>
      <c r="D117" s="42">
        <f t="shared" ref="D117:L117" si="31">SUM(D116:D116)</f>
        <v>0.66</v>
      </c>
      <c r="E117" s="42">
        <f t="shared" si="31"/>
        <v>0.13</v>
      </c>
      <c r="F117" s="42">
        <f t="shared" si="31"/>
        <v>13.46</v>
      </c>
      <c r="G117" s="42">
        <f t="shared" si="31"/>
        <v>61.3</v>
      </c>
      <c r="H117" s="42">
        <f t="shared" si="31"/>
        <v>2.6</v>
      </c>
      <c r="I117" s="42">
        <f t="shared" si="31"/>
        <v>0</v>
      </c>
      <c r="J117" s="42">
        <f t="shared" si="31"/>
        <v>0</v>
      </c>
      <c r="K117" s="42">
        <f t="shared" si="31"/>
        <v>0</v>
      </c>
      <c r="L117" s="51">
        <f t="shared" si="31"/>
        <v>0</v>
      </c>
    </row>
    <row r="118" spans="1:13" ht="43.5" customHeight="1" thickBot="1">
      <c r="A118" s="171" t="s">
        <v>18</v>
      </c>
      <c r="B118" s="115" t="s">
        <v>69</v>
      </c>
      <c r="C118" s="30">
        <v>150</v>
      </c>
      <c r="D118" s="31">
        <v>4.3</v>
      </c>
      <c r="E118" s="31">
        <v>3.9</v>
      </c>
      <c r="F118" s="31">
        <v>14.1</v>
      </c>
      <c r="G118" s="31">
        <v>108.9</v>
      </c>
      <c r="H118" s="31">
        <v>121.2</v>
      </c>
      <c r="I118" s="31">
        <v>0.38</v>
      </c>
      <c r="J118" s="31">
        <v>0.06</v>
      </c>
      <c r="K118" s="31">
        <v>0.15</v>
      </c>
      <c r="L118" s="31">
        <v>0.68</v>
      </c>
    </row>
    <row r="119" spans="1:13" ht="20.100000000000001" customHeight="1" thickBot="1">
      <c r="A119" s="171"/>
      <c r="B119" s="70" t="s">
        <v>87</v>
      </c>
      <c r="C119" s="47">
        <v>120</v>
      </c>
      <c r="D119" s="69">
        <v>10.65</v>
      </c>
      <c r="E119" s="69">
        <v>5.35</v>
      </c>
      <c r="F119" s="69">
        <v>27.35</v>
      </c>
      <c r="G119" s="69">
        <v>199</v>
      </c>
      <c r="H119" s="69">
        <v>23.4</v>
      </c>
      <c r="I119" s="69">
        <v>0.38</v>
      </c>
      <c r="J119" s="69">
        <v>0.08</v>
      </c>
      <c r="K119" s="69">
        <v>73.959999999999994</v>
      </c>
      <c r="L119" s="69">
        <v>0.08</v>
      </c>
    </row>
    <row r="120" spans="1:13" ht="20.100000000000001" customHeight="1" thickBot="1">
      <c r="A120" s="171"/>
      <c r="B120" s="70" t="s">
        <v>88</v>
      </c>
      <c r="C120" s="47">
        <v>60</v>
      </c>
      <c r="D120" s="69">
        <v>4.5</v>
      </c>
      <c r="E120" s="69">
        <v>5.7</v>
      </c>
      <c r="F120" s="69">
        <v>1.85</v>
      </c>
      <c r="G120" s="69">
        <v>123.6</v>
      </c>
      <c r="H120" s="69">
        <v>2.84</v>
      </c>
      <c r="I120" s="69">
        <v>0.14000000000000001</v>
      </c>
      <c r="J120" s="69">
        <v>0.03</v>
      </c>
      <c r="K120" s="69">
        <v>0.02</v>
      </c>
      <c r="L120" s="69">
        <v>0.6</v>
      </c>
    </row>
    <row r="121" spans="1:13" ht="29.25" customHeight="1" thickBot="1">
      <c r="A121" s="171"/>
      <c r="B121" s="70" t="s">
        <v>19</v>
      </c>
      <c r="C121" s="47">
        <v>150</v>
      </c>
      <c r="D121" s="48">
        <v>0.38</v>
      </c>
      <c r="E121" s="48">
        <v>0</v>
      </c>
      <c r="F121" s="48">
        <v>20.25</v>
      </c>
      <c r="G121" s="48">
        <v>82.5</v>
      </c>
      <c r="H121" s="48">
        <v>0</v>
      </c>
      <c r="I121" s="48">
        <v>0</v>
      </c>
      <c r="J121" s="48">
        <v>0</v>
      </c>
      <c r="K121" s="48">
        <v>0</v>
      </c>
      <c r="L121" s="48">
        <v>0.38</v>
      </c>
    </row>
    <row r="122" spans="1:13" ht="20.100000000000001" customHeight="1" thickBot="1">
      <c r="A122" s="171"/>
      <c r="B122" s="45" t="s">
        <v>65</v>
      </c>
      <c r="C122" s="47">
        <v>20</v>
      </c>
      <c r="D122" s="48">
        <v>1.52</v>
      </c>
      <c r="E122" s="48">
        <v>0.16</v>
      </c>
      <c r="F122" s="48">
        <v>9.84</v>
      </c>
      <c r="G122" s="48">
        <v>47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</row>
    <row r="123" spans="1:13" ht="20.100000000000001" customHeight="1" thickBot="1">
      <c r="A123" s="172"/>
      <c r="B123" s="49" t="s">
        <v>98</v>
      </c>
      <c r="C123" s="38">
        <v>20</v>
      </c>
      <c r="D123" s="35">
        <v>1.65</v>
      </c>
      <c r="E123" s="35">
        <v>0.3</v>
      </c>
      <c r="F123" s="35">
        <v>8.35</v>
      </c>
      <c r="G123" s="35">
        <v>43.5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</row>
    <row r="124" spans="1:13" s="13" customFormat="1" ht="20.100000000000001" customHeight="1" thickBot="1">
      <c r="A124" s="116" t="s">
        <v>16</v>
      </c>
      <c r="B124" s="162"/>
      <c r="C124" s="41">
        <f t="shared" ref="C124:L124" si="32">SUM(C118:C123)</f>
        <v>520</v>
      </c>
      <c r="D124" s="117">
        <f t="shared" si="32"/>
        <v>22.999999999999996</v>
      </c>
      <c r="E124" s="117">
        <f t="shared" si="32"/>
        <v>15.41</v>
      </c>
      <c r="F124" s="117">
        <f t="shared" si="32"/>
        <v>81.739999999999995</v>
      </c>
      <c r="G124" s="117">
        <f t="shared" si="32"/>
        <v>604.5</v>
      </c>
      <c r="H124" s="117">
        <f t="shared" si="32"/>
        <v>147.44</v>
      </c>
      <c r="I124" s="117">
        <f t="shared" si="32"/>
        <v>0.9</v>
      </c>
      <c r="J124" s="117">
        <f t="shared" si="32"/>
        <v>0.17</v>
      </c>
      <c r="K124" s="117">
        <f t="shared" si="32"/>
        <v>74.13</v>
      </c>
      <c r="L124" s="118">
        <f t="shared" si="32"/>
        <v>1.7399999999999998</v>
      </c>
    </row>
    <row r="125" spans="1:13" ht="20.100000000000001" customHeight="1" thickBot="1">
      <c r="A125" s="170" t="s">
        <v>20</v>
      </c>
      <c r="B125" s="112" t="s">
        <v>70</v>
      </c>
      <c r="C125" s="119">
        <v>50</v>
      </c>
      <c r="D125" s="103">
        <v>3.88</v>
      </c>
      <c r="E125" s="103">
        <v>2.36</v>
      </c>
      <c r="F125" s="103">
        <v>26.15</v>
      </c>
      <c r="G125" s="103">
        <v>141</v>
      </c>
      <c r="H125" s="103">
        <v>11</v>
      </c>
      <c r="I125" s="103">
        <v>0.69</v>
      </c>
      <c r="J125" s="103">
        <v>7.0000000000000007E-2</v>
      </c>
      <c r="K125" s="103">
        <v>0.04</v>
      </c>
      <c r="L125" s="103">
        <v>0</v>
      </c>
    </row>
    <row r="126" spans="1:13" ht="20.100000000000001" customHeight="1" thickBot="1">
      <c r="A126" s="171"/>
      <c r="B126" s="120" t="s">
        <v>48</v>
      </c>
      <c r="C126" s="47">
        <v>150</v>
      </c>
      <c r="D126" s="69">
        <v>0.67</v>
      </c>
      <c r="E126" s="69">
        <v>0</v>
      </c>
      <c r="F126" s="69">
        <v>21.4</v>
      </c>
      <c r="G126" s="69">
        <v>89.7</v>
      </c>
      <c r="H126" s="69">
        <v>24.4</v>
      </c>
      <c r="I126" s="69">
        <v>0.5</v>
      </c>
      <c r="J126" s="69">
        <v>0.01</v>
      </c>
      <c r="K126" s="69">
        <v>0.03</v>
      </c>
      <c r="L126" s="69">
        <v>0.4</v>
      </c>
    </row>
    <row r="127" spans="1:13" s="13" customFormat="1" ht="20.100000000000001" customHeight="1" thickBot="1">
      <c r="A127" s="121" t="s">
        <v>16</v>
      </c>
      <c r="B127" s="122"/>
      <c r="C127" s="106">
        <v>210</v>
      </c>
      <c r="D127" s="123">
        <f t="shared" ref="D127:L127" si="33">SUM(D125:D126)</f>
        <v>4.55</v>
      </c>
      <c r="E127" s="123">
        <f t="shared" si="33"/>
        <v>2.36</v>
      </c>
      <c r="F127" s="123">
        <f t="shared" si="33"/>
        <v>47.55</v>
      </c>
      <c r="G127" s="123">
        <f t="shared" si="33"/>
        <v>230.7</v>
      </c>
      <c r="H127" s="123">
        <f t="shared" si="33"/>
        <v>35.4</v>
      </c>
      <c r="I127" s="123">
        <f t="shared" si="33"/>
        <v>1.19</v>
      </c>
      <c r="J127" s="123">
        <f t="shared" si="33"/>
        <v>0.08</v>
      </c>
      <c r="K127" s="123">
        <f t="shared" si="33"/>
        <v>7.0000000000000007E-2</v>
      </c>
      <c r="L127" s="123">
        <f t="shared" si="33"/>
        <v>0.4</v>
      </c>
    </row>
    <row r="128" spans="1:13" ht="20.100000000000001" customHeight="1" thickBot="1">
      <c r="A128" s="124" t="s">
        <v>21</v>
      </c>
      <c r="B128" s="125"/>
      <c r="C128" s="59"/>
      <c r="D128" s="126">
        <f t="shared" ref="D128:L128" si="34">SUM(D115,D117,D124,D127)</f>
        <v>37.769999999999996</v>
      </c>
      <c r="E128" s="126">
        <f t="shared" si="34"/>
        <v>25.4</v>
      </c>
      <c r="F128" s="126">
        <f t="shared" si="34"/>
        <v>189.18</v>
      </c>
      <c r="G128" s="126">
        <f t="shared" si="34"/>
        <v>1189.1000000000001</v>
      </c>
      <c r="H128" s="126">
        <f t="shared" si="34"/>
        <v>420.05999999999995</v>
      </c>
      <c r="I128" s="126">
        <f t="shared" si="34"/>
        <v>8.2200000000000006</v>
      </c>
      <c r="J128" s="126">
        <f t="shared" si="34"/>
        <v>75.3</v>
      </c>
      <c r="K128" s="126">
        <f t="shared" si="34"/>
        <v>74.459999999999994</v>
      </c>
      <c r="L128" s="127">
        <f t="shared" si="34"/>
        <v>3.23</v>
      </c>
    </row>
    <row r="129" spans="1:12" ht="28.5" customHeight="1" thickBot="1">
      <c r="A129" s="173" t="s">
        <v>37</v>
      </c>
      <c r="B129" s="128" t="s">
        <v>71</v>
      </c>
      <c r="C129" s="30">
        <v>160</v>
      </c>
      <c r="D129" s="103">
        <v>3.3</v>
      </c>
      <c r="E129" s="103">
        <v>4.0599999999999996</v>
      </c>
      <c r="F129" s="103">
        <v>26.13</v>
      </c>
      <c r="G129" s="103">
        <v>154</v>
      </c>
      <c r="H129" s="103">
        <v>28.2</v>
      </c>
      <c r="I129" s="103">
        <v>0.62</v>
      </c>
      <c r="J129" s="103">
        <v>0.06</v>
      </c>
      <c r="K129" s="103">
        <v>0.03</v>
      </c>
      <c r="L129" s="103">
        <v>0</v>
      </c>
    </row>
    <row r="130" spans="1:12" ht="20.100000000000001" customHeight="1" thickBot="1">
      <c r="A130" s="174"/>
      <c r="B130" s="70" t="s">
        <v>40</v>
      </c>
      <c r="C130" s="47">
        <v>25</v>
      </c>
      <c r="D130" s="48">
        <v>1.9</v>
      </c>
      <c r="E130" s="48">
        <v>0.8</v>
      </c>
      <c r="F130" s="48">
        <v>12.5</v>
      </c>
      <c r="G130" s="48">
        <v>64.8</v>
      </c>
      <c r="H130" s="48">
        <v>0.5</v>
      </c>
      <c r="I130" s="48">
        <v>0</v>
      </c>
      <c r="J130" s="48">
        <v>0</v>
      </c>
      <c r="K130" s="48">
        <v>0</v>
      </c>
      <c r="L130" s="48">
        <v>0</v>
      </c>
    </row>
    <row r="131" spans="1:12" ht="20.100000000000001" customHeight="1" thickBot="1">
      <c r="A131" s="174"/>
      <c r="B131" s="70" t="s">
        <v>41</v>
      </c>
      <c r="C131" s="38">
        <v>5</v>
      </c>
      <c r="D131" s="35">
        <v>0.04</v>
      </c>
      <c r="E131" s="35">
        <v>3.62</v>
      </c>
      <c r="F131" s="35">
        <v>6.5000000000000002E-2</v>
      </c>
      <c r="G131" s="35">
        <v>43</v>
      </c>
      <c r="H131" s="129"/>
      <c r="I131" s="35">
        <v>0.01</v>
      </c>
      <c r="J131" s="35">
        <v>5.0000000000000001E-4</v>
      </c>
      <c r="K131" s="35">
        <v>5.9999999999999995E-4</v>
      </c>
      <c r="L131" s="35">
        <v>0</v>
      </c>
    </row>
    <row r="132" spans="1:12" ht="20.100000000000001" customHeight="1" thickBot="1">
      <c r="A132" s="175"/>
      <c r="B132" s="45" t="s">
        <v>30</v>
      </c>
      <c r="C132" s="38">
        <v>150</v>
      </c>
      <c r="D132" s="36">
        <v>3.15</v>
      </c>
      <c r="E132" s="35">
        <v>2.72</v>
      </c>
      <c r="F132" s="35">
        <v>13</v>
      </c>
      <c r="G132" s="35">
        <v>89</v>
      </c>
      <c r="H132" s="35">
        <v>114.7</v>
      </c>
      <c r="I132" s="35">
        <v>0.41</v>
      </c>
      <c r="J132" s="35" t="s">
        <v>72</v>
      </c>
      <c r="K132" s="35">
        <v>0.14000000000000001</v>
      </c>
      <c r="L132" s="35">
        <v>1.2</v>
      </c>
    </row>
    <row r="133" spans="1:12" s="13" customFormat="1" ht="20.100000000000001" customHeight="1" thickBot="1">
      <c r="A133" s="116" t="s">
        <v>16</v>
      </c>
      <c r="B133" s="130"/>
      <c r="C133" s="131">
        <f t="shared" ref="C133:L133" si="35">SUM(C129:C132)</f>
        <v>340</v>
      </c>
      <c r="D133" s="132">
        <f t="shared" si="35"/>
        <v>8.3899999999999988</v>
      </c>
      <c r="E133" s="132">
        <f t="shared" si="35"/>
        <v>11.200000000000001</v>
      </c>
      <c r="F133" s="132">
        <f t="shared" si="35"/>
        <v>51.694999999999993</v>
      </c>
      <c r="G133" s="132">
        <f t="shared" si="35"/>
        <v>350.8</v>
      </c>
      <c r="H133" s="132">
        <f t="shared" si="35"/>
        <v>143.4</v>
      </c>
      <c r="I133" s="132">
        <f t="shared" si="35"/>
        <v>1.04</v>
      </c>
      <c r="J133" s="132">
        <f t="shared" si="35"/>
        <v>6.0499999999999998E-2</v>
      </c>
      <c r="K133" s="132">
        <f t="shared" si="35"/>
        <v>0.1706</v>
      </c>
      <c r="L133" s="132">
        <f t="shared" si="35"/>
        <v>1.2</v>
      </c>
    </row>
    <row r="134" spans="1:12" ht="20.100000000000001" customHeight="1" thickBot="1">
      <c r="A134" s="111"/>
      <c r="B134" s="70" t="s">
        <v>73</v>
      </c>
      <c r="C134" s="38">
        <v>150</v>
      </c>
      <c r="D134" s="48">
        <v>4.3499999999999996</v>
      </c>
      <c r="E134" s="48">
        <v>3.75</v>
      </c>
      <c r="F134" s="48">
        <v>6.3</v>
      </c>
      <c r="G134" s="48">
        <v>76</v>
      </c>
      <c r="H134" s="48">
        <v>186</v>
      </c>
      <c r="I134" s="48">
        <v>0.15</v>
      </c>
      <c r="J134" s="48">
        <v>0.03</v>
      </c>
      <c r="K134" s="48">
        <v>0.2</v>
      </c>
      <c r="L134" s="48">
        <v>0.45</v>
      </c>
    </row>
    <row r="135" spans="1:12" s="21" customFormat="1" ht="20.100000000000001" customHeight="1" thickBot="1">
      <c r="A135" s="133" t="s">
        <v>16</v>
      </c>
      <c r="B135" s="134"/>
      <c r="C135" s="91"/>
      <c r="D135" s="102">
        <f t="shared" ref="D135:L135" si="36">SUM(D134:D134)</f>
        <v>4.3499999999999996</v>
      </c>
      <c r="E135" s="42">
        <f t="shared" si="36"/>
        <v>3.75</v>
      </c>
      <c r="F135" s="42">
        <f t="shared" si="36"/>
        <v>6.3</v>
      </c>
      <c r="G135" s="42">
        <f t="shared" si="36"/>
        <v>76</v>
      </c>
      <c r="H135" s="42">
        <f t="shared" si="36"/>
        <v>186</v>
      </c>
      <c r="I135" s="42">
        <f t="shared" si="36"/>
        <v>0.15</v>
      </c>
      <c r="J135" s="42">
        <f t="shared" si="36"/>
        <v>0.03</v>
      </c>
      <c r="K135" s="42">
        <f t="shared" si="36"/>
        <v>0.2</v>
      </c>
      <c r="L135" s="51">
        <f t="shared" si="36"/>
        <v>0.45</v>
      </c>
    </row>
    <row r="136" spans="1:12" s="14" customFormat="1" ht="20.100000000000001" customHeight="1" thickBot="1">
      <c r="A136" s="170" t="s">
        <v>18</v>
      </c>
      <c r="B136" s="29" t="s">
        <v>91</v>
      </c>
      <c r="C136" s="30">
        <v>20</v>
      </c>
      <c r="D136" s="48">
        <v>0.54</v>
      </c>
      <c r="E136" s="48">
        <v>2.12</v>
      </c>
      <c r="F136" s="48">
        <v>3.47</v>
      </c>
      <c r="G136" s="48">
        <v>35.1</v>
      </c>
      <c r="H136" s="48"/>
      <c r="I136" s="48"/>
      <c r="J136" s="48">
        <v>0</v>
      </c>
      <c r="K136" s="48">
        <v>0</v>
      </c>
      <c r="L136" s="48">
        <v>7.7</v>
      </c>
    </row>
    <row r="137" spans="1:12" ht="38.25" customHeight="1" thickBot="1">
      <c r="A137" s="171"/>
      <c r="B137" s="115" t="s">
        <v>74</v>
      </c>
      <c r="C137" s="47">
        <v>200</v>
      </c>
      <c r="D137" s="69">
        <v>3.7</v>
      </c>
      <c r="E137" s="69">
        <v>1.9</v>
      </c>
      <c r="F137" s="69">
        <v>10.199999999999999</v>
      </c>
      <c r="G137" s="69">
        <v>72.8</v>
      </c>
      <c r="H137" s="69">
        <v>48.2</v>
      </c>
      <c r="I137" s="69">
        <v>1.04</v>
      </c>
      <c r="J137" s="69">
        <v>0.1</v>
      </c>
      <c r="K137" s="69">
        <v>0.08</v>
      </c>
      <c r="L137" s="69">
        <v>9.9</v>
      </c>
    </row>
    <row r="138" spans="1:12" ht="36.75" customHeight="1">
      <c r="A138" s="171"/>
      <c r="B138" s="135" t="s">
        <v>75</v>
      </c>
      <c r="C138" s="47">
        <v>150</v>
      </c>
      <c r="D138" s="69">
        <v>11.1</v>
      </c>
      <c r="E138" s="69">
        <v>8.1999999999999993</v>
      </c>
      <c r="F138" s="69">
        <v>25.5</v>
      </c>
      <c r="G138" s="69">
        <v>221.3</v>
      </c>
      <c r="H138" s="69">
        <v>22.7</v>
      </c>
      <c r="I138" s="69">
        <v>1.7</v>
      </c>
      <c r="J138" s="69">
        <v>0.1</v>
      </c>
      <c r="K138" s="69">
        <v>0.12</v>
      </c>
      <c r="L138" s="69">
        <v>22.3</v>
      </c>
    </row>
    <row r="139" spans="1:12" ht="20.100000000000001" customHeight="1" thickBot="1">
      <c r="A139" s="171"/>
      <c r="B139" s="45" t="s">
        <v>19</v>
      </c>
      <c r="C139" s="47">
        <v>150</v>
      </c>
      <c r="D139" s="48">
        <v>0.38</v>
      </c>
      <c r="E139" s="48">
        <v>0</v>
      </c>
      <c r="F139" s="48">
        <v>20.25</v>
      </c>
      <c r="G139" s="48">
        <v>82.5</v>
      </c>
      <c r="H139" s="48">
        <v>0</v>
      </c>
      <c r="I139" s="48">
        <v>0</v>
      </c>
      <c r="J139" s="48">
        <v>0</v>
      </c>
      <c r="K139" s="48">
        <v>0</v>
      </c>
      <c r="L139" s="48">
        <v>0.38</v>
      </c>
    </row>
    <row r="140" spans="1:12" ht="20.100000000000001" customHeight="1" thickBot="1">
      <c r="A140" s="171"/>
      <c r="B140" s="45" t="s">
        <v>65</v>
      </c>
      <c r="C140" s="47">
        <v>20</v>
      </c>
      <c r="D140" s="48">
        <v>1.52</v>
      </c>
      <c r="E140" s="48">
        <v>0.16</v>
      </c>
      <c r="F140" s="48">
        <v>9.84</v>
      </c>
      <c r="G140" s="48">
        <v>47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</row>
    <row r="141" spans="1:12" ht="20.100000000000001" customHeight="1" thickBot="1">
      <c r="A141" s="172"/>
      <c r="B141" s="49" t="s">
        <v>98</v>
      </c>
      <c r="C141" s="38">
        <v>20</v>
      </c>
      <c r="D141" s="35">
        <v>1.65</v>
      </c>
      <c r="E141" s="35">
        <v>0.3</v>
      </c>
      <c r="F141" s="35">
        <v>8.35</v>
      </c>
      <c r="G141" s="35">
        <v>43.5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</row>
    <row r="142" spans="1:12" s="13" customFormat="1" ht="20.100000000000001" customHeight="1" thickBot="1">
      <c r="A142" s="121" t="s">
        <v>16</v>
      </c>
      <c r="B142" s="136"/>
      <c r="C142" s="131">
        <f t="shared" ref="C142:L142" si="37">SUM(C136:C141)</f>
        <v>560</v>
      </c>
      <c r="D142" s="132">
        <f t="shared" si="37"/>
        <v>18.89</v>
      </c>
      <c r="E142" s="132">
        <f t="shared" si="37"/>
        <v>12.68</v>
      </c>
      <c r="F142" s="132">
        <f t="shared" si="37"/>
        <v>77.61</v>
      </c>
      <c r="G142" s="132">
        <f t="shared" si="37"/>
        <v>502.20000000000005</v>
      </c>
      <c r="H142" s="132">
        <f t="shared" si="37"/>
        <v>70.900000000000006</v>
      </c>
      <c r="I142" s="132">
        <f t="shared" si="37"/>
        <v>2.74</v>
      </c>
      <c r="J142" s="132">
        <f t="shared" si="37"/>
        <v>0.2</v>
      </c>
      <c r="K142" s="132">
        <f t="shared" si="37"/>
        <v>0.2</v>
      </c>
      <c r="L142" s="132">
        <f t="shared" si="37"/>
        <v>40.280000000000008</v>
      </c>
    </row>
    <row r="143" spans="1:12" ht="20.100000000000001" customHeight="1" thickBot="1">
      <c r="A143" s="170" t="s">
        <v>20</v>
      </c>
      <c r="B143" s="115" t="s">
        <v>76</v>
      </c>
      <c r="C143" s="47">
        <v>60</v>
      </c>
      <c r="D143" s="69">
        <v>7.3</v>
      </c>
      <c r="E143" s="69">
        <v>7.6</v>
      </c>
      <c r="F143" s="69">
        <v>23.2</v>
      </c>
      <c r="G143" s="69">
        <v>201.1</v>
      </c>
      <c r="H143" s="69">
        <v>47.5</v>
      </c>
      <c r="I143" s="69">
        <v>0.64</v>
      </c>
      <c r="J143" s="69">
        <v>0.06</v>
      </c>
      <c r="K143" s="69">
        <v>0.11</v>
      </c>
      <c r="L143" s="69">
        <v>0.04</v>
      </c>
    </row>
    <row r="144" spans="1:12" ht="20.100000000000001" customHeight="1" thickBot="1">
      <c r="A144" s="171"/>
      <c r="B144" s="70" t="s">
        <v>49</v>
      </c>
      <c r="C144" s="47">
        <v>150</v>
      </c>
      <c r="D144" s="48">
        <v>4.3499999999999996</v>
      </c>
      <c r="E144" s="48">
        <v>3.75</v>
      </c>
      <c r="F144" s="48">
        <v>6.3</v>
      </c>
      <c r="G144" s="48">
        <v>76</v>
      </c>
      <c r="H144" s="48">
        <v>186</v>
      </c>
      <c r="I144" s="48">
        <v>0.15</v>
      </c>
      <c r="J144" s="48">
        <v>0.03</v>
      </c>
      <c r="K144" s="48">
        <v>0.2</v>
      </c>
      <c r="L144" s="65">
        <v>0.45</v>
      </c>
    </row>
    <row r="145" spans="1:12" s="13" customFormat="1" ht="20.100000000000001" customHeight="1" thickBot="1">
      <c r="A145" s="121" t="s">
        <v>16</v>
      </c>
      <c r="B145" s="137"/>
      <c r="C145" s="106">
        <v>210</v>
      </c>
      <c r="D145" s="123">
        <f t="shared" ref="D145:L145" si="38">SUM(D143:D144)</f>
        <v>11.649999999999999</v>
      </c>
      <c r="E145" s="123">
        <f t="shared" si="38"/>
        <v>11.35</v>
      </c>
      <c r="F145" s="123">
        <f t="shared" si="38"/>
        <v>29.5</v>
      </c>
      <c r="G145" s="123">
        <f t="shared" si="38"/>
        <v>277.10000000000002</v>
      </c>
      <c r="H145" s="123">
        <f t="shared" si="38"/>
        <v>233.5</v>
      </c>
      <c r="I145" s="123">
        <f t="shared" si="38"/>
        <v>0.79</v>
      </c>
      <c r="J145" s="123">
        <f t="shared" si="38"/>
        <v>0.09</v>
      </c>
      <c r="K145" s="123">
        <f t="shared" si="38"/>
        <v>0.31</v>
      </c>
      <c r="L145" s="123">
        <f t="shared" si="38"/>
        <v>0.49</v>
      </c>
    </row>
    <row r="146" spans="1:12" ht="20.100000000000001" customHeight="1" thickBot="1">
      <c r="A146" s="124" t="s">
        <v>21</v>
      </c>
      <c r="B146" s="138"/>
      <c r="C146" s="139"/>
      <c r="D146" s="126">
        <f t="shared" ref="D146:L146" si="39">SUM(D133,D135,D142,D145)</f>
        <v>43.28</v>
      </c>
      <c r="E146" s="126">
        <f t="shared" si="39"/>
        <v>38.980000000000004</v>
      </c>
      <c r="F146" s="126">
        <f t="shared" si="39"/>
        <v>165.10499999999999</v>
      </c>
      <c r="G146" s="126">
        <f t="shared" si="39"/>
        <v>1206.0999999999999</v>
      </c>
      <c r="H146" s="126">
        <f t="shared" si="39"/>
        <v>633.79999999999995</v>
      </c>
      <c r="I146" s="126">
        <f t="shared" si="39"/>
        <v>4.7200000000000006</v>
      </c>
      <c r="J146" s="126">
        <f t="shared" si="39"/>
        <v>0.38049999999999995</v>
      </c>
      <c r="K146" s="126">
        <f t="shared" si="39"/>
        <v>0.88060000000000005</v>
      </c>
      <c r="L146" s="127">
        <f t="shared" si="39"/>
        <v>42.420000000000009</v>
      </c>
    </row>
    <row r="147" spans="1:12" ht="43.5" customHeight="1" thickBot="1">
      <c r="A147" s="173" t="s">
        <v>38</v>
      </c>
      <c r="B147" s="45" t="s">
        <v>55</v>
      </c>
      <c r="C147" s="30">
        <v>100</v>
      </c>
      <c r="D147" s="103">
        <v>3.69</v>
      </c>
      <c r="E147" s="103">
        <v>2.91</v>
      </c>
      <c r="F147" s="103">
        <v>23.5</v>
      </c>
      <c r="G147" s="103">
        <v>134.99</v>
      </c>
      <c r="H147" s="103">
        <v>0</v>
      </c>
      <c r="I147" s="103">
        <v>0</v>
      </c>
      <c r="J147" s="103">
        <v>0</v>
      </c>
      <c r="K147" s="103">
        <v>0</v>
      </c>
      <c r="L147" s="103">
        <v>0</v>
      </c>
    </row>
    <row r="148" spans="1:12" ht="20.100000000000001" customHeight="1" thickBot="1">
      <c r="A148" s="174"/>
      <c r="B148" s="70" t="s">
        <v>77</v>
      </c>
      <c r="C148" s="47" t="s">
        <v>54</v>
      </c>
      <c r="D148" s="48">
        <v>1.54</v>
      </c>
      <c r="E148" s="48">
        <v>0.16</v>
      </c>
      <c r="F148" s="48">
        <v>13.16</v>
      </c>
      <c r="G148" s="48">
        <v>61</v>
      </c>
      <c r="H148" s="48">
        <v>4.5999999999999996</v>
      </c>
      <c r="I148" s="48">
        <v>0.27</v>
      </c>
      <c r="J148" s="48">
        <v>0.02</v>
      </c>
      <c r="K148" s="48">
        <v>0</v>
      </c>
      <c r="L148" s="48">
        <v>0.01</v>
      </c>
    </row>
    <row r="149" spans="1:12" ht="20.100000000000001" customHeight="1" thickBot="1">
      <c r="A149" s="175"/>
      <c r="B149" s="140" t="s">
        <v>45</v>
      </c>
      <c r="C149" s="47">
        <v>150</v>
      </c>
      <c r="D149" s="65">
        <v>2.65</v>
      </c>
      <c r="E149" s="48">
        <v>2.33</v>
      </c>
      <c r="F149" s="48">
        <v>11.31</v>
      </c>
      <c r="G149" s="48">
        <v>77</v>
      </c>
      <c r="H149" s="48">
        <v>112</v>
      </c>
      <c r="I149" s="48">
        <v>0.28000000000000003</v>
      </c>
      <c r="J149" s="48">
        <v>0.04</v>
      </c>
      <c r="K149" s="48">
        <v>0.14000000000000001</v>
      </c>
      <c r="L149" s="48">
        <v>1.19</v>
      </c>
    </row>
    <row r="150" spans="1:12" s="13" customFormat="1" ht="20.100000000000001" customHeight="1" thickBot="1">
      <c r="A150" s="141" t="s">
        <v>16</v>
      </c>
      <c r="B150" s="136"/>
      <c r="C150" s="131">
        <f t="shared" ref="C150:L150" si="40">SUM(C147:C149)</f>
        <v>250</v>
      </c>
      <c r="D150" s="132">
        <f t="shared" si="40"/>
        <v>7.8800000000000008</v>
      </c>
      <c r="E150" s="132">
        <f t="shared" si="40"/>
        <v>5.4</v>
      </c>
      <c r="F150" s="132">
        <f t="shared" si="40"/>
        <v>47.97</v>
      </c>
      <c r="G150" s="132">
        <f t="shared" si="40"/>
        <v>272.99</v>
      </c>
      <c r="H150" s="132">
        <f t="shared" si="40"/>
        <v>116.6</v>
      </c>
      <c r="I150" s="132">
        <f t="shared" si="40"/>
        <v>0.55000000000000004</v>
      </c>
      <c r="J150" s="132">
        <f t="shared" si="40"/>
        <v>0.06</v>
      </c>
      <c r="K150" s="132">
        <f t="shared" si="40"/>
        <v>0.14000000000000001</v>
      </c>
      <c r="L150" s="132">
        <f t="shared" si="40"/>
        <v>1.2</v>
      </c>
    </row>
    <row r="151" spans="1:12" ht="20.100000000000001" customHeight="1" thickBot="1">
      <c r="A151" s="142" t="s">
        <v>17</v>
      </c>
      <c r="B151" s="70" t="s">
        <v>78</v>
      </c>
      <c r="C151" s="47">
        <v>100</v>
      </c>
      <c r="D151" s="48">
        <v>0.4</v>
      </c>
      <c r="E151" s="48">
        <v>0.4</v>
      </c>
      <c r="F151" s="48">
        <v>9.8000000000000007</v>
      </c>
      <c r="G151" s="48">
        <v>44</v>
      </c>
      <c r="H151" s="48">
        <v>16</v>
      </c>
      <c r="I151" s="48">
        <v>2.2000000000000002</v>
      </c>
      <c r="J151" s="48">
        <v>0.03</v>
      </c>
      <c r="K151" s="48">
        <v>0.02</v>
      </c>
      <c r="L151" s="48">
        <v>10</v>
      </c>
    </row>
    <row r="152" spans="1:12" ht="20.100000000000001" customHeight="1" thickBot="1">
      <c r="A152" s="143" t="s">
        <v>16</v>
      </c>
      <c r="B152" s="138"/>
      <c r="C152" s="139"/>
      <c r="D152" s="42">
        <f t="shared" ref="D152:L152" si="41">SUM(D151:D151)</f>
        <v>0.4</v>
      </c>
      <c r="E152" s="42">
        <f t="shared" si="41"/>
        <v>0.4</v>
      </c>
      <c r="F152" s="42">
        <f t="shared" si="41"/>
        <v>9.8000000000000007</v>
      </c>
      <c r="G152" s="42">
        <f t="shared" si="41"/>
        <v>44</v>
      </c>
      <c r="H152" s="42">
        <f t="shared" si="41"/>
        <v>16</v>
      </c>
      <c r="I152" s="42">
        <f t="shared" si="41"/>
        <v>2.2000000000000002</v>
      </c>
      <c r="J152" s="42">
        <f t="shared" si="41"/>
        <v>0.03</v>
      </c>
      <c r="K152" s="42">
        <f t="shared" si="41"/>
        <v>0.02</v>
      </c>
      <c r="L152" s="51">
        <f t="shared" si="41"/>
        <v>10</v>
      </c>
    </row>
    <row r="153" spans="1:12" ht="38.25" customHeight="1" thickBot="1">
      <c r="A153" s="171" t="s">
        <v>18</v>
      </c>
      <c r="B153" s="70" t="s">
        <v>79</v>
      </c>
      <c r="C153" s="30">
        <v>200</v>
      </c>
      <c r="D153" s="103">
        <v>1.4</v>
      </c>
      <c r="E153" s="103">
        <v>3.9</v>
      </c>
      <c r="F153" s="103">
        <v>6.8</v>
      </c>
      <c r="G153" s="103">
        <v>67.8</v>
      </c>
      <c r="H153" s="103">
        <v>34.700000000000003</v>
      </c>
      <c r="I153" s="103">
        <v>0.64</v>
      </c>
      <c r="J153" s="103">
        <v>0.05</v>
      </c>
      <c r="K153" s="103">
        <v>0.04</v>
      </c>
      <c r="L153" s="103">
        <v>14.8</v>
      </c>
    </row>
    <row r="154" spans="1:12" ht="36" customHeight="1" thickBot="1">
      <c r="A154" s="171"/>
      <c r="B154" s="70" t="s">
        <v>80</v>
      </c>
      <c r="C154" s="47">
        <v>160</v>
      </c>
      <c r="D154" s="48">
        <v>16.59</v>
      </c>
      <c r="E154" s="48">
        <v>5.81</v>
      </c>
      <c r="F154" s="48">
        <v>26.76</v>
      </c>
      <c r="G154" s="48">
        <v>226</v>
      </c>
      <c r="H154" s="48">
        <v>15.5</v>
      </c>
      <c r="I154" s="48">
        <v>1.33</v>
      </c>
      <c r="J154" s="48">
        <v>0.06</v>
      </c>
      <c r="K154" s="48">
        <v>0.06</v>
      </c>
      <c r="L154" s="48">
        <v>0.41</v>
      </c>
    </row>
    <row r="155" spans="1:12" ht="20.100000000000001" customHeight="1" thickBot="1">
      <c r="A155" s="171"/>
      <c r="B155" s="70" t="s">
        <v>92</v>
      </c>
      <c r="C155" s="47">
        <v>150</v>
      </c>
      <c r="D155" s="48">
        <v>0.1</v>
      </c>
      <c r="E155" s="48">
        <v>0</v>
      </c>
      <c r="F155" s="48">
        <v>11.3</v>
      </c>
      <c r="G155" s="48">
        <v>45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</row>
    <row r="156" spans="1:12" ht="20.100000000000001" customHeight="1" thickBot="1">
      <c r="A156" s="171"/>
      <c r="B156" s="45" t="s">
        <v>65</v>
      </c>
      <c r="C156" s="47">
        <v>20</v>
      </c>
      <c r="D156" s="48">
        <v>1.52</v>
      </c>
      <c r="E156" s="48">
        <v>0.16</v>
      </c>
      <c r="F156" s="48">
        <v>9.84</v>
      </c>
      <c r="G156" s="48">
        <v>47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</row>
    <row r="157" spans="1:12" ht="20.100000000000001" customHeight="1" thickBot="1">
      <c r="A157" s="172"/>
      <c r="B157" s="49" t="s">
        <v>98</v>
      </c>
      <c r="C157" s="38">
        <v>20</v>
      </c>
      <c r="D157" s="35">
        <v>1.65</v>
      </c>
      <c r="E157" s="35">
        <v>0.3</v>
      </c>
      <c r="F157" s="35">
        <v>8.35</v>
      </c>
      <c r="G157" s="35">
        <v>43.5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</row>
    <row r="158" spans="1:12" s="18" customFormat="1" ht="20.100000000000001" customHeight="1" thickBot="1">
      <c r="A158" s="46" t="s">
        <v>16</v>
      </c>
      <c r="B158" s="40"/>
      <c r="C158" s="131">
        <f t="shared" ref="C158:L158" si="42">SUM(C153:C157)</f>
        <v>550</v>
      </c>
      <c r="D158" s="144">
        <f t="shared" si="42"/>
        <v>21.259999999999998</v>
      </c>
      <c r="E158" s="144">
        <f t="shared" si="42"/>
        <v>10.17</v>
      </c>
      <c r="F158" s="144">
        <f t="shared" si="42"/>
        <v>63.050000000000004</v>
      </c>
      <c r="G158" s="144">
        <f t="shared" si="42"/>
        <v>429.3</v>
      </c>
      <c r="H158" s="144">
        <f t="shared" si="42"/>
        <v>50.2</v>
      </c>
      <c r="I158" s="144">
        <f t="shared" si="42"/>
        <v>1.9700000000000002</v>
      </c>
      <c r="J158" s="144">
        <f t="shared" si="42"/>
        <v>0.11</v>
      </c>
      <c r="K158" s="144">
        <f t="shared" si="42"/>
        <v>0.1</v>
      </c>
      <c r="L158" s="144">
        <f t="shared" si="42"/>
        <v>15.21</v>
      </c>
    </row>
    <row r="159" spans="1:12" ht="20.100000000000001" customHeight="1" thickBot="1">
      <c r="A159" s="170" t="s">
        <v>20</v>
      </c>
      <c r="B159" s="89" t="s">
        <v>95</v>
      </c>
      <c r="C159" s="47">
        <v>60</v>
      </c>
      <c r="D159" s="69">
        <v>4.8</v>
      </c>
      <c r="E159" s="69">
        <v>3.69</v>
      </c>
      <c r="F159" s="69">
        <v>20.98</v>
      </c>
      <c r="G159" s="69">
        <v>156.30000000000001</v>
      </c>
      <c r="H159" s="69">
        <v>47.19</v>
      </c>
      <c r="I159" s="69">
        <v>0.39</v>
      </c>
      <c r="J159" s="69">
        <v>0.08</v>
      </c>
      <c r="K159" s="69">
        <v>0.09</v>
      </c>
      <c r="L159" s="69">
        <v>0.26</v>
      </c>
    </row>
    <row r="160" spans="1:12" ht="20.100000000000001" customHeight="1" thickBot="1">
      <c r="A160" s="171"/>
      <c r="B160" s="70" t="s">
        <v>81</v>
      </c>
      <c r="C160" s="47">
        <v>150</v>
      </c>
      <c r="D160" s="48">
        <v>0</v>
      </c>
      <c r="E160" s="48">
        <v>0</v>
      </c>
      <c r="F160" s="48">
        <v>5</v>
      </c>
      <c r="G160" s="48">
        <v>18.7</v>
      </c>
      <c r="H160" s="48">
        <v>0.1</v>
      </c>
      <c r="I160" s="48">
        <v>0.02</v>
      </c>
      <c r="J160" s="48">
        <v>0</v>
      </c>
      <c r="K160" s="48">
        <v>0</v>
      </c>
      <c r="L160" s="65">
        <v>0</v>
      </c>
    </row>
    <row r="161" spans="1:12" s="13" customFormat="1" ht="20.100000000000001" customHeight="1" thickBot="1">
      <c r="A161" s="121" t="s">
        <v>16</v>
      </c>
      <c r="B161" s="136"/>
      <c r="C161" s="106">
        <v>250</v>
      </c>
      <c r="D161" s="145">
        <f t="shared" ref="D161:L161" si="43">SUM(D159:D160)</f>
        <v>4.8</v>
      </c>
      <c r="E161" s="145">
        <f t="shared" si="43"/>
        <v>3.69</v>
      </c>
      <c r="F161" s="145">
        <f t="shared" si="43"/>
        <v>25.98</v>
      </c>
      <c r="G161" s="145">
        <f t="shared" si="43"/>
        <v>175</v>
      </c>
      <c r="H161" s="145">
        <f t="shared" si="43"/>
        <v>47.29</v>
      </c>
      <c r="I161" s="145">
        <f t="shared" si="43"/>
        <v>0.41000000000000003</v>
      </c>
      <c r="J161" s="145">
        <f t="shared" si="43"/>
        <v>0.08</v>
      </c>
      <c r="K161" s="145">
        <f t="shared" si="43"/>
        <v>0.09</v>
      </c>
      <c r="L161" s="145">
        <f t="shared" si="43"/>
        <v>0.26</v>
      </c>
    </row>
    <row r="162" spans="1:12" s="14" customFormat="1" ht="20.100000000000001" customHeight="1" thickBot="1">
      <c r="A162" s="73" t="s">
        <v>21</v>
      </c>
      <c r="B162" s="74"/>
      <c r="C162" s="59"/>
      <c r="D162" s="60">
        <f t="shared" ref="D162:L162" si="44">SUM(D150,D152,D158,D161)</f>
        <v>34.339999999999996</v>
      </c>
      <c r="E162" s="60">
        <f t="shared" si="44"/>
        <v>19.66</v>
      </c>
      <c r="F162" s="60">
        <f t="shared" si="44"/>
        <v>146.79999999999998</v>
      </c>
      <c r="G162" s="60">
        <f t="shared" si="44"/>
        <v>921.29</v>
      </c>
      <c r="H162" s="60">
        <f t="shared" si="44"/>
        <v>230.09</v>
      </c>
      <c r="I162" s="60">
        <f t="shared" si="44"/>
        <v>5.1300000000000008</v>
      </c>
      <c r="J162" s="60">
        <f t="shared" si="44"/>
        <v>0.28000000000000003</v>
      </c>
      <c r="K162" s="60">
        <f t="shared" si="44"/>
        <v>0.35</v>
      </c>
      <c r="L162" s="61">
        <f t="shared" si="44"/>
        <v>26.67</v>
      </c>
    </row>
    <row r="163" spans="1:12" ht="20.100000000000001" customHeight="1" thickBot="1">
      <c r="A163" s="173" t="s">
        <v>39</v>
      </c>
      <c r="B163" s="70" t="s">
        <v>82</v>
      </c>
      <c r="C163" s="47">
        <v>150</v>
      </c>
      <c r="D163" s="48">
        <v>4.66</v>
      </c>
      <c r="E163" s="48">
        <v>5.79</v>
      </c>
      <c r="F163" s="48">
        <v>20.78</v>
      </c>
      <c r="G163" s="48">
        <v>150.75</v>
      </c>
      <c r="H163" s="48">
        <v>0</v>
      </c>
      <c r="I163" s="48">
        <v>0</v>
      </c>
      <c r="J163" s="48">
        <v>0</v>
      </c>
      <c r="K163" s="48">
        <v>0</v>
      </c>
      <c r="L163" s="48">
        <v>1.46</v>
      </c>
    </row>
    <row r="164" spans="1:12" ht="20.100000000000001" customHeight="1" thickBot="1">
      <c r="A164" s="174"/>
      <c r="B164" s="110" t="s">
        <v>23</v>
      </c>
      <c r="C164" s="38">
        <v>150</v>
      </c>
      <c r="D164" s="35">
        <v>2.34</v>
      </c>
      <c r="E164" s="35">
        <v>2.41</v>
      </c>
      <c r="F164" s="35">
        <v>14.36</v>
      </c>
      <c r="G164" s="35">
        <v>91</v>
      </c>
      <c r="H164" s="35">
        <v>113.2</v>
      </c>
      <c r="I164" s="35">
        <v>0.12</v>
      </c>
      <c r="J164" s="35">
        <v>0.04</v>
      </c>
      <c r="K164" s="35">
        <v>0.14000000000000001</v>
      </c>
      <c r="L164" s="35">
        <v>1.17</v>
      </c>
    </row>
    <row r="165" spans="1:12" ht="20.100000000000001" customHeight="1">
      <c r="A165" s="174"/>
      <c r="B165" s="33" t="s">
        <v>29</v>
      </c>
      <c r="C165" s="34">
        <v>25</v>
      </c>
      <c r="D165" s="35">
        <v>1.9</v>
      </c>
      <c r="E165" s="35">
        <v>0.8</v>
      </c>
      <c r="F165" s="35">
        <v>12.5</v>
      </c>
      <c r="G165" s="35">
        <v>64.8</v>
      </c>
      <c r="H165" s="35">
        <v>5.5</v>
      </c>
      <c r="I165" s="35">
        <v>0.5</v>
      </c>
      <c r="J165" s="35">
        <v>0</v>
      </c>
      <c r="K165" s="35">
        <v>0</v>
      </c>
      <c r="L165" s="36">
        <v>0</v>
      </c>
    </row>
    <row r="166" spans="1:12" ht="20.100000000000001" customHeight="1" thickBot="1">
      <c r="A166" s="175"/>
      <c r="B166" s="146" t="s">
        <v>41</v>
      </c>
      <c r="C166" s="38">
        <v>5</v>
      </c>
      <c r="D166" s="35">
        <v>0.04</v>
      </c>
      <c r="E166" s="35">
        <v>3.62</v>
      </c>
      <c r="F166" s="35">
        <v>6.5000000000000002E-2</v>
      </c>
      <c r="G166" s="35">
        <v>43</v>
      </c>
      <c r="H166" s="35">
        <v>1.2</v>
      </c>
      <c r="I166" s="35">
        <v>0.01</v>
      </c>
      <c r="J166" s="35">
        <v>5.0000000000000001E-4</v>
      </c>
      <c r="K166" s="35">
        <v>6.0000000000000001E-3</v>
      </c>
      <c r="L166" s="35">
        <v>0</v>
      </c>
    </row>
    <row r="167" spans="1:12" s="18" customFormat="1" ht="20.100000000000001" customHeight="1" thickBot="1">
      <c r="A167" s="163" t="s">
        <v>16</v>
      </c>
      <c r="B167" s="40"/>
      <c r="C167" s="131">
        <f>SUM(C163:C166)</f>
        <v>330</v>
      </c>
      <c r="D167" s="144">
        <f t="shared" ref="D167:L167" si="45">SUM(D163:D166)</f>
        <v>8.94</v>
      </c>
      <c r="E167" s="144">
        <f t="shared" si="45"/>
        <v>12.620000000000001</v>
      </c>
      <c r="F167" s="144">
        <f t="shared" si="45"/>
        <v>47.704999999999998</v>
      </c>
      <c r="G167" s="144">
        <f t="shared" si="45"/>
        <v>349.55</v>
      </c>
      <c r="H167" s="144">
        <f t="shared" si="45"/>
        <v>119.9</v>
      </c>
      <c r="I167" s="144">
        <f t="shared" si="45"/>
        <v>0.63</v>
      </c>
      <c r="J167" s="144">
        <f t="shared" si="45"/>
        <v>4.0500000000000001E-2</v>
      </c>
      <c r="K167" s="144">
        <f t="shared" si="45"/>
        <v>0.14600000000000002</v>
      </c>
      <c r="L167" s="144">
        <f t="shared" si="45"/>
        <v>2.63</v>
      </c>
    </row>
    <row r="168" spans="1:12" ht="45.75" customHeight="1" thickBot="1">
      <c r="A168" s="142" t="s">
        <v>17</v>
      </c>
      <c r="B168" s="45" t="s">
        <v>99</v>
      </c>
      <c r="C168" s="38">
        <v>100</v>
      </c>
      <c r="D168" s="35">
        <v>0.66</v>
      </c>
      <c r="E168" s="35">
        <v>0.13</v>
      </c>
      <c r="F168" s="35">
        <v>13.46</v>
      </c>
      <c r="G168" s="35">
        <v>61.3</v>
      </c>
      <c r="H168" s="35">
        <v>2.6</v>
      </c>
      <c r="I168" s="35">
        <v>2.52</v>
      </c>
      <c r="J168" s="35">
        <v>0</v>
      </c>
      <c r="K168" s="35">
        <v>0</v>
      </c>
      <c r="L168" s="35">
        <v>0</v>
      </c>
    </row>
    <row r="169" spans="1:12" s="14" customFormat="1" ht="20.100000000000001" customHeight="1" thickBot="1">
      <c r="A169" s="57" t="s">
        <v>16</v>
      </c>
      <c r="B169" s="58"/>
      <c r="C169" s="139"/>
      <c r="D169" s="42">
        <f t="shared" ref="D169:L169" si="46">SUM(D168:D168)</f>
        <v>0.66</v>
      </c>
      <c r="E169" s="42">
        <f t="shared" si="46"/>
        <v>0.13</v>
      </c>
      <c r="F169" s="42">
        <f t="shared" si="46"/>
        <v>13.46</v>
      </c>
      <c r="G169" s="42">
        <f t="shared" si="46"/>
        <v>61.3</v>
      </c>
      <c r="H169" s="42">
        <f t="shared" si="46"/>
        <v>2.6</v>
      </c>
      <c r="I169" s="42">
        <f t="shared" si="46"/>
        <v>2.52</v>
      </c>
      <c r="J169" s="42">
        <f t="shared" si="46"/>
        <v>0</v>
      </c>
      <c r="K169" s="42">
        <f t="shared" si="46"/>
        <v>0</v>
      </c>
      <c r="L169" s="51">
        <f t="shared" si="46"/>
        <v>0</v>
      </c>
    </row>
    <row r="170" spans="1:12" ht="60.75" customHeight="1" thickBot="1">
      <c r="A170" s="171" t="s">
        <v>18</v>
      </c>
      <c r="B170" s="70" t="s">
        <v>83</v>
      </c>
      <c r="C170" s="30">
        <v>200</v>
      </c>
      <c r="D170" s="103">
        <v>1.87</v>
      </c>
      <c r="E170" s="103">
        <v>2.2599999999999998</v>
      </c>
      <c r="F170" s="103">
        <v>13.3</v>
      </c>
      <c r="G170" s="103">
        <v>81</v>
      </c>
      <c r="H170" s="103">
        <v>20.7</v>
      </c>
      <c r="I170" s="103">
        <v>0.94</v>
      </c>
      <c r="J170" s="103">
        <v>0.1</v>
      </c>
      <c r="K170" s="103">
        <v>0.06</v>
      </c>
      <c r="L170" s="103">
        <v>9.6</v>
      </c>
    </row>
    <row r="171" spans="1:12" ht="20.100000000000001" customHeight="1" thickBot="1">
      <c r="A171" s="171"/>
      <c r="B171" s="70" t="s">
        <v>84</v>
      </c>
      <c r="C171" s="47"/>
      <c r="D171" s="48"/>
      <c r="E171" s="48"/>
      <c r="F171" s="48"/>
      <c r="G171" s="48"/>
      <c r="H171" s="48"/>
      <c r="I171" s="48"/>
      <c r="J171" s="48"/>
      <c r="K171" s="48"/>
      <c r="L171" s="69"/>
    </row>
    <row r="172" spans="1:12" ht="43.5" customHeight="1">
      <c r="A172" s="171"/>
      <c r="B172" s="147" t="s">
        <v>85</v>
      </c>
      <c r="C172" s="47">
        <v>220</v>
      </c>
      <c r="D172" s="148">
        <v>20.8</v>
      </c>
      <c r="E172" s="148">
        <v>10.8</v>
      </c>
      <c r="F172" s="148">
        <v>8.6</v>
      </c>
      <c r="G172" s="148">
        <v>220</v>
      </c>
      <c r="H172" s="148">
        <v>84.9</v>
      </c>
      <c r="I172" s="148">
        <v>1.6</v>
      </c>
      <c r="J172" s="148">
        <v>0.15</v>
      </c>
      <c r="K172" s="148">
        <v>0.15</v>
      </c>
      <c r="L172" s="148">
        <v>9.5</v>
      </c>
    </row>
    <row r="173" spans="1:12" ht="42" customHeight="1" thickBot="1">
      <c r="A173" s="171"/>
      <c r="B173" s="45" t="s">
        <v>99</v>
      </c>
      <c r="C173" s="38">
        <v>200</v>
      </c>
      <c r="D173" s="35">
        <v>1.32</v>
      </c>
      <c r="E173" s="35">
        <v>0.26</v>
      </c>
      <c r="F173" s="35">
        <v>26.92</v>
      </c>
      <c r="G173" s="35">
        <v>122.6</v>
      </c>
      <c r="H173" s="35">
        <v>25.2</v>
      </c>
      <c r="I173" s="35">
        <v>5.04</v>
      </c>
      <c r="J173" s="35">
        <v>0</v>
      </c>
      <c r="K173" s="35">
        <v>0</v>
      </c>
      <c r="L173" s="35">
        <v>0</v>
      </c>
    </row>
    <row r="174" spans="1:12" ht="20.100000000000001" customHeight="1" thickBot="1">
      <c r="A174" s="172"/>
      <c r="B174" s="45" t="s">
        <v>65</v>
      </c>
      <c r="C174" s="47">
        <v>20</v>
      </c>
      <c r="D174" s="48">
        <v>1.52</v>
      </c>
      <c r="E174" s="48">
        <v>0.16</v>
      </c>
      <c r="F174" s="48">
        <v>9.84</v>
      </c>
      <c r="G174" s="48">
        <v>47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</row>
    <row r="175" spans="1:12" ht="20.100000000000001" customHeight="1" thickBot="1">
      <c r="A175" s="149"/>
      <c r="B175" s="49" t="s">
        <v>98</v>
      </c>
      <c r="C175" s="38">
        <v>20</v>
      </c>
      <c r="D175" s="35">
        <v>1.65</v>
      </c>
      <c r="E175" s="35">
        <v>0.3</v>
      </c>
      <c r="F175" s="35">
        <v>8.35</v>
      </c>
      <c r="G175" s="35">
        <v>43.5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</row>
    <row r="176" spans="1:12" s="13" customFormat="1" ht="20.100000000000001" customHeight="1" thickBot="1">
      <c r="A176" s="121" t="s">
        <v>16</v>
      </c>
      <c r="B176" s="136"/>
      <c r="C176" s="131">
        <f t="shared" ref="C176:L176" si="47">SUM(C170:C175)</f>
        <v>660</v>
      </c>
      <c r="D176" s="132">
        <f t="shared" si="47"/>
        <v>27.16</v>
      </c>
      <c r="E176" s="132">
        <f t="shared" si="47"/>
        <v>13.780000000000001</v>
      </c>
      <c r="F176" s="132">
        <f t="shared" si="47"/>
        <v>67.009999999999991</v>
      </c>
      <c r="G176" s="132">
        <f t="shared" si="47"/>
        <v>514.1</v>
      </c>
      <c r="H176" s="132">
        <f t="shared" si="47"/>
        <v>130.80000000000001</v>
      </c>
      <c r="I176" s="132">
        <f t="shared" si="47"/>
        <v>7.58</v>
      </c>
      <c r="J176" s="132">
        <f t="shared" si="47"/>
        <v>0.25</v>
      </c>
      <c r="K176" s="132">
        <f t="shared" si="47"/>
        <v>0.21</v>
      </c>
      <c r="L176" s="132">
        <f t="shared" si="47"/>
        <v>19.100000000000001</v>
      </c>
    </row>
    <row r="177" spans="1:12" ht="20.100000000000001" customHeight="1" thickBot="1">
      <c r="A177" s="170" t="s">
        <v>20</v>
      </c>
      <c r="B177" s="115" t="s">
        <v>86</v>
      </c>
      <c r="C177" s="47">
        <v>20</v>
      </c>
      <c r="D177" s="69">
        <v>0.75</v>
      </c>
      <c r="E177" s="69">
        <v>6.1</v>
      </c>
      <c r="F177" s="69">
        <v>12.5</v>
      </c>
      <c r="G177" s="69">
        <v>108.5</v>
      </c>
      <c r="H177" s="69">
        <v>1.5</v>
      </c>
      <c r="I177" s="69">
        <v>0.1</v>
      </c>
      <c r="J177" s="69">
        <v>0.01</v>
      </c>
      <c r="K177" s="69">
        <v>0</v>
      </c>
      <c r="L177" s="69">
        <v>0</v>
      </c>
    </row>
    <row r="178" spans="1:12" ht="20.100000000000001" customHeight="1" thickBot="1">
      <c r="A178" s="171"/>
      <c r="B178" s="70" t="s">
        <v>81</v>
      </c>
      <c r="C178" s="47">
        <v>150</v>
      </c>
      <c r="D178" s="48">
        <v>0</v>
      </c>
      <c r="E178" s="48">
        <v>0</v>
      </c>
      <c r="F178" s="48">
        <v>5</v>
      </c>
      <c r="G178" s="48">
        <v>18.7</v>
      </c>
      <c r="H178" s="48">
        <v>0.1</v>
      </c>
      <c r="I178" s="48">
        <v>0.02</v>
      </c>
      <c r="J178" s="48">
        <v>0</v>
      </c>
      <c r="K178" s="48">
        <v>0</v>
      </c>
      <c r="L178" s="65">
        <v>0</v>
      </c>
    </row>
    <row r="179" spans="1:12" s="13" customFormat="1" ht="20.100000000000001" customHeight="1" thickBot="1">
      <c r="A179" s="150" t="s">
        <v>16</v>
      </c>
      <c r="B179" s="151"/>
      <c r="C179" s="106">
        <v>210</v>
      </c>
      <c r="D179" s="152">
        <f t="shared" ref="D179:L179" si="48">SUM(D177:D178)</f>
        <v>0.75</v>
      </c>
      <c r="E179" s="152">
        <f t="shared" si="48"/>
        <v>6.1</v>
      </c>
      <c r="F179" s="152">
        <f t="shared" si="48"/>
        <v>17.5</v>
      </c>
      <c r="G179" s="152">
        <f t="shared" si="48"/>
        <v>127.2</v>
      </c>
      <c r="H179" s="152">
        <f t="shared" si="48"/>
        <v>1.6</v>
      </c>
      <c r="I179" s="152">
        <f t="shared" si="48"/>
        <v>0.12000000000000001</v>
      </c>
      <c r="J179" s="152">
        <f t="shared" si="48"/>
        <v>0.01</v>
      </c>
      <c r="K179" s="152">
        <f t="shared" si="48"/>
        <v>0</v>
      </c>
      <c r="L179" s="152">
        <f t="shared" si="48"/>
        <v>0</v>
      </c>
    </row>
    <row r="180" spans="1:12" ht="20.100000000000001" customHeight="1" thickBot="1">
      <c r="A180" s="153" t="s">
        <v>21</v>
      </c>
      <c r="B180" s="154"/>
      <c r="C180" s="155"/>
      <c r="D180" s="156">
        <f t="shared" ref="D180:L180" si="49">SUM(D167,D169,D176,D179)</f>
        <v>37.51</v>
      </c>
      <c r="E180" s="156">
        <f t="shared" si="49"/>
        <v>32.630000000000003</v>
      </c>
      <c r="F180" s="156">
        <f t="shared" si="49"/>
        <v>145.67499999999998</v>
      </c>
      <c r="G180" s="156">
        <f t="shared" si="49"/>
        <v>1052.1500000000001</v>
      </c>
      <c r="H180" s="156">
        <f t="shared" si="49"/>
        <v>254.9</v>
      </c>
      <c r="I180" s="156">
        <f t="shared" si="49"/>
        <v>10.85</v>
      </c>
      <c r="J180" s="156">
        <f t="shared" si="49"/>
        <v>0.30049999999999999</v>
      </c>
      <c r="K180" s="156">
        <f t="shared" si="49"/>
        <v>0.35599999999999998</v>
      </c>
      <c r="L180" s="157">
        <f t="shared" si="49"/>
        <v>21.73</v>
      </c>
    </row>
    <row r="181" spans="1:12" ht="13.5">
      <c r="A181" s="22"/>
      <c r="B181" s="23"/>
      <c r="C181" s="24"/>
      <c r="D181" s="25"/>
      <c r="E181" s="25"/>
      <c r="F181" s="25"/>
      <c r="G181" s="25"/>
      <c r="H181" s="25"/>
      <c r="I181" s="25"/>
      <c r="J181" s="25"/>
      <c r="K181" s="25"/>
      <c r="L181" s="25"/>
    </row>
    <row r="182" spans="1:12" ht="13.5">
      <c r="A182" s="22"/>
      <c r="B182" s="23"/>
      <c r="C182" s="24"/>
      <c r="D182" s="25"/>
      <c r="E182" s="25"/>
      <c r="F182" s="25"/>
      <c r="G182" s="25"/>
      <c r="H182" s="25"/>
      <c r="I182" s="25"/>
      <c r="J182" s="25"/>
      <c r="K182" s="25"/>
      <c r="L182" s="25"/>
    </row>
    <row r="183" spans="1:12" ht="13.5">
      <c r="A183" s="22"/>
      <c r="B183" s="23"/>
      <c r="C183" s="24"/>
      <c r="D183" s="25"/>
      <c r="E183" s="25"/>
      <c r="F183" s="25"/>
      <c r="G183" s="25"/>
      <c r="H183" s="25"/>
      <c r="I183" s="25"/>
      <c r="J183" s="25"/>
      <c r="K183" s="25"/>
      <c r="L183" s="25"/>
    </row>
    <row r="184" spans="1:12" ht="13.5">
      <c r="A184" s="22"/>
      <c r="B184" s="23"/>
      <c r="C184" s="24"/>
      <c r="D184" s="25"/>
      <c r="E184" s="25"/>
      <c r="F184" s="25"/>
      <c r="G184" s="25"/>
      <c r="H184" s="25"/>
      <c r="I184" s="25"/>
      <c r="J184" s="25"/>
      <c r="K184" s="25"/>
      <c r="L184" s="25"/>
    </row>
    <row r="185" spans="1:12" ht="13.5">
      <c r="A185" s="22"/>
      <c r="B185" s="23"/>
      <c r="C185" s="24"/>
      <c r="D185" s="25"/>
      <c r="E185" s="25"/>
      <c r="F185" s="25"/>
      <c r="G185" s="25"/>
      <c r="H185" s="25"/>
      <c r="I185" s="5"/>
      <c r="J185" s="5"/>
      <c r="K185" s="25"/>
      <c r="L185" s="25"/>
    </row>
    <row r="186" spans="1:12" ht="13.5">
      <c r="A186" s="22"/>
      <c r="B186" s="23"/>
      <c r="C186" s="24"/>
      <c r="D186" s="25"/>
      <c r="E186" s="25"/>
      <c r="F186" s="25"/>
      <c r="G186" s="25"/>
      <c r="H186" s="25"/>
      <c r="I186" s="164" t="s">
        <v>101</v>
      </c>
      <c r="J186" s="164"/>
      <c r="K186" s="165"/>
      <c r="L186" s="25"/>
    </row>
    <row r="187" spans="1:12" ht="13.5">
      <c r="A187" s="22"/>
      <c r="B187" s="23"/>
      <c r="C187" s="24"/>
      <c r="D187" s="25"/>
      <c r="E187" s="25"/>
      <c r="F187" s="25"/>
      <c r="G187" s="25"/>
      <c r="H187" s="25"/>
      <c r="I187" s="164" t="s">
        <v>102</v>
      </c>
      <c r="J187" s="164"/>
      <c r="K187" s="165"/>
      <c r="L187" s="25"/>
    </row>
    <row r="188" spans="1:12" ht="13.5">
      <c r="A188" s="22"/>
      <c r="B188" s="23"/>
      <c r="C188" s="24"/>
      <c r="D188" s="25"/>
      <c r="E188" s="25"/>
      <c r="F188" s="25"/>
      <c r="G188" s="25"/>
      <c r="H188" s="25"/>
      <c r="I188" s="164" t="s">
        <v>103</v>
      </c>
      <c r="J188" s="164"/>
      <c r="K188" s="165"/>
      <c r="L188" s="25"/>
    </row>
    <row r="189" spans="1:12" ht="13.5">
      <c r="A189" s="22"/>
      <c r="B189" s="23"/>
      <c r="C189" s="24"/>
      <c r="D189" s="25"/>
      <c r="E189" s="25"/>
      <c r="F189" s="25"/>
      <c r="G189" s="25"/>
      <c r="H189" s="25"/>
      <c r="I189" s="164" t="s">
        <v>104</v>
      </c>
      <c r="J189" s="164"/>
      <c r="K189" s="165"/>
      <c r="L189" s="25"/>
    </row>
    <row r="190" spans="1:12" ht="13.5">
      <c r="A190" s="22"/>
      <c r="B190" s="23"/>
      <c r="C190" s="24"/>
      <c r="D190" s="25"/>
      <c r="E190" s="25"/>
      <c r="F190" s="25"/>
      <c r="G190" s="25"/>
      <c r="H190" s="25"/>
      <c r="I190" s="164" t="s">
        <v>105</v>
      </c>
      <c r="J190" s="164"/>
      <c r="K190" s="165"/>
      <c r="L190" s="25"/>
    </row>
    <row r="191" spans="1:12" ht="13.5">
      <c r="A191" s="22"/>
      <c r="B191" s="23"/>
      <c r="C191" s="24"/>
      <c r="D191" s="25"/>
      <c r="E191" s="25"/>
      <c r="F191" s="25"/>
      <c r="G191" s="25"/>
      <c r="H191" s="25"/>
      <c r="I191" s="165"/>
      <c r="J191" s="165"/>
      <c r="K191" s="165"/>
      <c r="L191" s="25"/>
    </row>
    <row r="192" spans="1:12" ht="13.5">
      <c r="A192" s="22"/>
      <c r="B192" s="23"/>
      <c r="C192" s="24"/>
      <c r="D192" s="25"/>
      <c r="E192" s="25"/>
      <c r="F192" s="25"/>
      <c r="G192" s="25"/>
      <c r="H192" s="25"/>
      <c r="I192" s="25"/>
      <c r="J192" s="25"/>
      <c r="K192" s="25"/>
      <c r="L192" s="25"/>
    </row>
    <row r="193" spans="1:13" ht="13.5">
      <c r="A193" s="22"/>
      <c r="B193" s="23"/>
      <c r="C193" s="24"/>
      <c r="D193" s="25"/>
      <c r="E193" s="25"/>
      <c r="F193" s="25"/>
      <c r="G193" s="25"/>
      <c r="H193" s="25"/>
      <c r="I193" s="25"/>
      <c r="J193" s="25"/>
      <c r="K193" s="25"/>
      <c r="L193" s="25"/>
    </row>
    <row r="194" spans="1:13" ht="13.5">
      <c r="A194" s="22"/>
      <c r="B194" s="23"/>
      <c r="C194" s="24"/>
      <c r="D194" s="25"/>
      <c r="E194" s="25"/>
      <c r="F194" s="25"/>
      <c r="G194" s="25"/>
      <c r="H194" s="25"/>
      <c r="I194" s="25"/>
      <c r="J194" s="25"/>
      <c r="K194" s="25"/>
      <c r="L194" s="25"/>
    </row>
    <row r="195" spans="1:13" ht="13.5">
      <c r="A195" s="22"/>
      <c r="B195" s="23"/>
      <c r="C195" s="24"/>
      <c r="D195" s="25"/>
      <c r="E195" s="25"/>
      <c r="F195" s="25"/>
      <c r="G195" s="25"/>
      <c r="H195" s="25"/>
      <c r="I195" s="25"/>
      <c r="J195" s="25"/>
      <c r="K195" s="25"/>
      <c r="L195" s="25"/>
    </row>
    <row r="197" spans="1:13">
      <c r="A197" s="28"/>
      <c r="B197" s="26"/>
      <c r="C197" s="27"/>
      <c r="D197" s="16"/>
      <c r="E197" s="16"/>
      <c r="F197" s="16"/>
      <c r="G197" s="16"/>
      <c r="H197" s="16"/>
      <c r="I197" s="16"/>
      <c r="J197" s="16"/>
      <c r="K197" s="16"/>
    </row>
    <row r="198" spans="1:13">
      <c r="A198" s="28"/>
      <c r="B198" s="26"/>
      <c r="C198" s="27"/>
      <c r="D198" s="16"/>
      <c r="E198" s="16"/>
      <c r="F198" s="16"/>
      <c r="G198" s="16"/>
      <c r="H198" s="16"/>
      <c r="I198" s="16"/>
      <c r="J198" s="16"/>
      <c r="K198" s="16"/>
    </row>
    <row r="199" spans="1:13">
      <c r="A199" s="28"/>
      <c r="B199" s="26"/>
      <c r="C199" s="27"/>
      <c r="D199" s="16"/>
      <c r="E199" s="16"/>
      <c r="F199" s="16"/>
      <c r="G199" s="16"/>
      <c r="H199" s="16"/>
      <c r="I199" s="16"/>
      <c r="J199" s="16"/>
      <c r="K199" s="16"/>
      <c r="M199" s="4" t="s">
        <v>33</v>
      </c>
    </row>
    <row r="200" spans="1:13">
      <c r="A200" s="28"/>
      <c r="B200" s="26"/>
      <c r="C200" s="27"/>
      <c r="D200" s="16"/>
      <c r="E200" s="16"/>
      <c r="F200" s="16"/>
      <c r="G200" s="16"/>
      <c r="H200" s="16"/>
      <c r="I200" s="16"/>
      <c r="J200" s="16"/>
      <c r="K200" s="16"/>
    </row>
    <row r="201" spans="1:13">
      <c r="A201" s="28"/>
      <c r="B201" s="26"/>
      <c r="C201" s="27"/>
      <c r="D201" s="16"/>
      <c r="E201" s="16"/>
      <c r="F201" s="16"/>
      <c r="G201" s="16"/>
      <c r="H201" s="16"/>
      <c r="I201" s="16"/>
      <c r="J201" s="16"/>
      <c r="K201" s="16"/>
    </row>
    <row r="202" spans="1:13">
      <c r="A202" s="28"/>
      <c r="B202" s="26"/>
      <c r="C202" s="27"/>
      <c r="D202" s="16"/>
      <c r="E202" s="16"/>
      <c r="F202" s="16"/>
      <c r="G202" s="16"/>
      <c r="H202" s="16"/>
      <c r="I202" s="16"/>
      <c r="J202" s="16"/>
      <c r="K202" s="16"/>
    </row>
    <row r="203" spans="1:13">
      <c r="A203" s="28"/>
      <c r="B203" s="26"/>
      <c r="C203" s="27"/>
      <c r="D203" s="16"/>
      <c r="E203" s="16"/>
      <c r="F203" s="16"/>
      <c r="G203" s="16"/>
      <c r="H203" s="16"/>
      <c r="I203" s="16"/>
      <c r="J203" s="16"/>
      <c r="K203" s="16"/>
    </row>
    <row r="204" spans="1:13">
      <c r="A204" s="28"/>
      <c r="B204" s="26"/>
      <c r="C204" s="27"/>
      <c r="D204" s="16"/>
      <c r="E204" s="16"/>
      <c r="F204" s="16"/>
      <c r="G204" s="16"/>
      <c r="H204" s="16"/>
      <c r="I204" s="16"/>
      <c r="J204" s="16"/>
      <c r="K204" s="16"/>
    </row>
    <row r="205" spans="1:13">
      <c r="A205" s="28"/>
      <c r="B205" s="26"/>
      <c r="C205" s="27"/>
      <c r="D205" s="16"/>
      <c r="E205" s="16"/>
      <c r="F205" s="16"/>
      <c r="G205" s="16"/>
      <c r="H205" s="16"/>
      <c r="I205" s="16"/>
      <c r="J205" s="16"/>
      <c r="K205" s="16"/>
    </row>
    <row r="206" spans="1:13">
      <c r="A206" s="28"/>
      <c r="B206" s="26"/>
      <c r="C206" s="27"/>
      <c r="D206" s="16"/>
      <c r="E206" s="16"/>
      <c r="F206" s="16"/>
      <c r="G206" s="16"/>
      <c r="H206" s="16"/>
      <c r="I206" s="16"/>
      <c r="J206" s="16"/>
      <c r="K206" s="16"/>
    </row>
    <row r="207" spans="1:13">
      <c r="A207" s="28"/>
      <c r="B207" s="26"/>
      <c r="C207" s="27"/>
      <c r="D207" s="16"/>
      <c r="E207" s="16"/>
      <c r="F207" s="16"/>
      <c r="G207" s="16"/>
      <c r="H207" s="16"/>
      <c r="I207" s="16"/>
      <c r="J207" s="16"/>
      <c r="K207" s="16"/>
    </row>
    <row r="208" spans="1:13">
      <c r="A208" s="28"/>
      <c r="B208" s="26"/>
      <c r="C208" s="27"/>
      <c r="D208" s="16"/>
      <c r="E208" s="16"/>
      <c r="F208" s="16"/>
      <c r="G208" s="16"/>
      <c r="H208" s="16"/>
      <c r="I208" s="16"/>
      <c r="J208" s="16"/>
      <c r="K208" s="16"/>
    </row>
    <row r="209" spans="1:11">
      <c r="A209" s="28"/>
      <c r="B209" s="26"/>
      <c r="C209" s="27"/>
      <c r="D209" s="16"/>
      <c r="E209" s="16"/>
      <c r="F209" s="16"/>
      <c r="G209" s="16"/>
      <c r="H209" s="16"/>
      <c r="I209" s="16"/>
      <c r="J209" s="16"/>
      <c r="K209" s="16"/>
    </row>
    <row r="210" spans="1:11">
      <c r="A210" s="28"/>
      <c r="B210" s="26"/>
      <c r="C210" s="27"/>
      <c r="D210" s="16"/>
      <c r="E210" s="16"/>
      <c r="F210" s="16"/>
      <c r="G210" s="16"/>
      <c r="H210" s="16"/>
      <c r="I210" s="16"/>
      <c r="J210" s="16"/>
      <c r="K210" s="16"/>
    </row>
    <row r="211" spans="1:11">
      <c r="A211" s="28"/>
      <c r="B211" s="26"/>
      <c r="C211" s="27"/>
      <c r="D211" s="16"/>
      <c r="E211" s="16"/>
      <c r="F211" s="16"/>
      <c r="G211" s="16"/>
      <c r="H211" s="16"/>
      <c r="I211" s="16"/>
      <c r="J211" s="16"/>
      <c r="K211" s="16"/>
    </row>
    <row r="212" spans="1:11">
      <c r="A212" s="28"/>
      <c r="B212" s="26"/>
      <c r="C212" s="27"/>
      <c r="D212" s="16"/>
      <c r="E212" s="16"/>
      <c r="F212" s="16"/>
      <c r="G212" s="16"/>
      <c r="H212" s="16"/>
      <c r="I212" s="16"/>
      <c r="J212" s="16"/>
      <c r="K212" s="16"/>
    </row>
    <row r="213" spans="1:11">
      <c r="A213" s="28"/>
      <c r="B213" s="26"/>
      <c r="C213" s="27"/>
      <c r="D213" s="16"/>
      <c r="E213" s="16"/>
      <c r="F213" s="16"/>
      <c r="G213" s="16"/>
      <c r="H213" s="16"/>
      <c r="I213" s="16"/>
      <c r="J213" s="16"/>
      <c r="K213" s="16"/>
    </row>
    <row r="214" spans="1:11">
      <c r="A214" s="28"/>
      <c r="B214" s="26"/>
      <c r="C214" s="27"/>
      <c r="D214" s="16"/>
      <c r="E214" s="16"/>
      <c r="F214" s="16"/>
      <c r="G214" s="16"/>
      <c r="H214" s="16"/>
      <c r="I214" s="16"/>
      <c r="J214" s="16"/>
      <c r="K214" s="16"/>
    </row>
    <row r="215" spans="1:11">
      <c r="A215" s="28"/>
      <c r="B215" s="26"/>
      <c r="C215" s="27"/>
      <c r="D215" s="16"/>
      <c r="E215" s="16"/>
      <c r="F215" s="16"/>
      <c r="G215" s="16"/>
      <c r="H215" s="16"/>
      <c r="I215" s="16"/>
      <c r="J215" s="16"/>
      <c r="K215" s="16"/>
    </row>
    <row r="216" spans="1:11">
      <c r="A216" s="28"/>
      <c r="B216" s="26"/>
      <c r="C216" s="27"/>
      <c r="D216" s="16"/>
      <c r="E216" s="16"/>
      <c r="F216" s="16"/>
      <c r="G216" s="16"/>
      <c r="H216" s="16"/>
      <c r="I216" s="16"/>
      <c r="J216" s="16"/>
      <c r="K216" s="16"/>
    </row>
    <row r="217" spans="1:11">
      <c r="A217" s="28"/>
      <c r="B217" s="26"/>
      <c r="C217" s="27"/>
      <c r="D217" s="16"/>
      <c r="E217" s="16"/>
      <c r="F217" s="16"/>
      <c r="G217" s="16"/>
      <c r="H217" s="16"/>
      <c r="I217" s="16"/>
      <c r="J217" s="16"/>
      <c r="K217" s="16"/>
    </row>
    <row r="218" spans="1:11">
      <c r="A218" s="28"/>
      <c r="B218" s="26"/>
      <c r="C218" s="27"/>
      <c r="D218" s="16"/>
      <c r="E218" s="16"/>
      <c r="F218" s="16"/>
      <c r="G218" s="16"/>
      <c r="H218" s="16"/>
      <c r="I218" s="16"/>
      <c r="J218" s="16"/>
      <c r="K218" s="16"/>
    </row>
    <row r="219" spans="1:11">
      <c r="A219" s="28"/>
      <c r="B219" s="26"/>
      <c r="C219" s="27"/>
      <c r="D219" s="16"/>
      <c r="E219" s="16"/>
      <c r="F219" s="16"/>
      <c r="G219" s="16"/>
      <c r="H219" s="16"/>
      <c r="I219" s="16"/>
      <c r="J219" s="16"/>
      <c r="K219" s="16"/>
    </row>
    <row r="220" spans="1:11">
      <c r="A220" s="28"/>
      <c r="B220" s="26"/>
      <c r="C220" s="27"/>
      <c r="D220" s="16"/>
      <c r="E220" s="16"/>
      <c r="F220" s="16"/>
      <c r="G220" s="16"/>
      <c r="H220" s="16"/>
      <c r="I220" s="16"/>
      <c r="J220" s="16"/>
      <c r="K220" s="16"/>
    </row>
    <row r="221" spans="1:11">
      <c r="A221" s="28"/>
      <c r="B221" s="26"/>
      <c r="C221" s="27"/>
      <c r="D221" s="16"/>
      <c r="E221" s="16"/>
      <c r="F221" s="16"/>
      <c r="G221" s="16"/>
      <c r="H221" s="16"/>
      <c r="I221" s="16"/>
      <c r="J221" s="16"/>
      <c r="K221" s="16"/>
    </row>
    <row r="222" spans="1:11">
      <c r="A222" s="28"/>
      <c r="B222" s="26"/>
      <c r="C222" s="27"/>
      <c r="D222" s="16"/>
      <c r="E222" s="16"/>
      <c r="F222" s="16"/>
      <c r="G222" s="16"/>
      <c r="H222" s="16"/>
      <c r="I222" s="16"/>
      <c r="J222" s="16"/>
      <c r="K222" s="16"/>
    </row>
    <row r="223" spans="1:11" ht="141" customHeight="1">
      <c r="A223" s="28"/>
      <c r="B223" s="26"/>
      <c r="C223" s="167"/>
      <c r="D223" s="166"/>
      <c r="E223" s="166"/>
      <c r="F223" s="16"/>
      <c r="G223" s="166"/>
      <c r="H223" s="166"/>
      <c r="I223" s="166"/>
      <c r="J223" s="166"/>
      <c r="K223" s="166"/>
    </row>
    <row r="224" spans="1:11">
      <c r="A224" s="28"/>
      <c r="B224" s="26"/>
      <c r="C224" s="167"/>
      <c r="D224" s="166"/>
      <c r="E224" s="166"/>
      <c r="F224" s="16"/>
      <c r="G224" s="166"/>
      <c r="H224" s="166"/>
      <c r="I224" s="166"/>
      <c r="J224" s="166"/>
      <c r="K224" s="166"/>
    </row>
    <row r="225" spans="1:11">
      <c r="A225" s="28"/>
      <c r="B225" s="26"/>
      <c r="C225" s="27"/>
      <c r="D225" s="16"/>
      <c r="E225" s="16"/>
      <c r="F225" s="16"/>
      <c r="G225" s="16"/>
      <c r="H225" s="16"/>
      <c r="I225" s="16"/>
      <c r="J225" s="16"/>
      <c r="K225" s="16"/>
    </row>
    <row r="226" spans="1:11">
      <c r="A226" s="28"/>
      <c r="B226" s="26"/>
      <c r="C226" s="27"/>
      <c r="D226" s="16"/>
      <c r="E226" s="16"/>
      <c r="F226" s="16"/>
      <c r="G226" s="16"/>
      <c r="H226" s="16"/>
      <c r="I226" s="16"/>
      <c r="J226" s="16"/>
      <c r="K226" s="16"/>
    </row>
    <row r="227" spans="1:11">
      <c r="A227" s="28"/>
      <c r="B227" s="26"/>
      <c r="C227" s="27"/>
      <c r="D227" s="16"/>
      <c r="E227" s="16"/>
      <c r="F227" s="16"/>
      <c r="G227" s="16"/>
      <c r="H227" s="16"/>
      <c r="I227" s="16"/>
      <c r="J227" s="16"/>
      <c r="K227" s="16"/>
    </row>
    <row r="228" spans="1:11">
      <c r="A228" s="28"/>
      <c r="B228" s="26"/>
      <c r="C228" s="27"/>
      <c r="D228" s="16"/>
      <c r="E228" s="16"/>
      <c r="F228" s="16"/>
      <c r="G228" s="16"/>
      <c r="H228" s="16"/>
      <c r="I228" s="16"/>
      <c r="J228" s="16"/>
      <c r="K228" s="16"/>
    </row>
    <row r="229" spans="1:11">
      <c r="A229" s="28"/>
      <c r="B229" s="26"/>
      <c r="C229" s="27"/>
      <c r="D229" s="16"/>
      <c r="E229" s="16"/>
      <c r="F229" s="16"/>
      <c r="G229" s="16"/>
      <c r="H229" s="16"/>
      <c r="I229" s="16"/>
      <c r="J229" s="16"/>
      <c r="K229" s="16"/>
    </row>
    <row r="230" spans="1:11">
      <c r="A230" s="28"/>
      <c r="B230" s="26"/>
      <c r="C230" s="27"/>
      <c r="D230" s="16"/>
      <c r="E230" s="16"/>
      <c r="F230" s="16"/>
      <c r="G230" s="16"/>
      <c r="H230" s="16"/>
      <c r="I230" s="16"/>
      <c r="J230" s="16"/>
      <c r="K230" s="16"/>
    </row>
    <row r="231" spans="1:11">
      <c r="A231" s="28"/>
      <c r="B231" s="26"/>
      <c r="C231" s="27"/>
      <c r="D231" s="16"/>
      <c r="E231" s="16"/>
      <c r="F231" s="16"/>
      <c r="G231" s="16"/>
      <c r="H231" s="16"/>
      <c r="I231" s="16"/>
      <c r="J231" s="16"/>
      <c r="K231" s="16"/>
    </row>
    <row r="232" spans="1:11">
      <c r="A232" s="28"/>
      <c r="B232" s="26"/>
      <c r="C232" s="27"/>
      <c r="D232" s="16"/>
      <c r="E232" s="16"/>
      <c r="F232" s="16"/>
      <c r="G232" s="16"/>
      <c r="H232" s="16"/>
      <c r="I232" s="16"/>
      <c r="J232" s="16"/>
      <c r="K232" s="16"/>
    </row>
    <row r="233" spans="1:11">
      <c r="A233" s="28"/>
      <c r="B233" s="26"/>
      <c r="C233" s="27"/>
      <c r="D233" s="16"/>
      <c r="E233" s="16"/>
      <c r="F233" s="16"/>
      <c r="G233" s="16"/>
      <c r="H233" s="16"/>
      <c r="I233" s="16"/>
      <c r="J233" s="16"/>
      <c r="K233" s="16"/>
    </row>
    <row r="234" spans="1:11">
      <c r="A234" s="28"/>
      <c r="B234" s="26"/>
      <c r="C234" s="27"/>
      <c r="D234" s="16"/>
      <c r="E234" s="16"/>
      <c r="F234" s="16"/>
      <c r="G234" s="16"/>
      <c r="H234" s="16"/>
      <c r="I234" s="16"/>
      <c r="J234" s="16"/>
      <c r="K234" s="16"/>
    </row>
    <row r="235" spans="1:11">
      <c r="A235" s="28"/>
      <c r="B235" s="26"/>
      <c r="C235" s="27"/>
      <c r="D235" s="16"/>
      <c r="E235" s="16"/>
      <c r="F235" s="16"/>
      <c r="G235" s="16"/>
      <c r="H235" s="16"/>
      <c r="I235" s="16"/>
      <c r="J235" s="16"/>
      <c r="K235" s="16"/>
    </row>
    <row r="236" spans="1:11">
      <c r="A236" s="28"/>
      <c r="B236" s="26"/>
      <c r="C236" s="27"/>
      <c r="D236" s="16"/>
      <c r="E236" s="16"/>
      <c r="F236" s="16"/>
      <c r="G236" s="16"/>
      <c r="H236" s="16"/>
      <c r="I236" s="16"/>
      <c r="J236" s="16"/>
      <c r="K236" s="16"/>
    </row>
    <row r="237" spans="1:11">
      <c r="A237" s="28"/>
      <c r="B237" s="26"/>
      <c r="C237" s="27"/>
      <c r="D237" s="16"/>
      <c r="E237" s="16"/>
      <c r="F237" s="16"/>
      <c r="G237" s="16"/>
      <c r="H237" s="16"/>
      <c r="I237" s="16"/>
      <c r="J237" s="16"/>
      <c r="K237" s="16"/>
    </row>
    <row r="238" spans="1:11">
      <c r="A238" s="28"/>
      <c r="B238" s="26"/>
      <c r="C238" s="27"/>
      <c r="D238" s="16"/>
      <c r="E238" s="16"/>
      <c r="F238" s="16"/>
      <c r="G238" s="16"/>
      <c r="H238" s="16"/>
      <c r="I238" s="16"/>
      <c r="J238" s="16"/>
      <c r="K238" s="16"/>
    </row>
  </sheetData>
  <mergeCells count="54">
    <mergeCell ref="A177:A178"/>
    <mergeCell ref="E2:H3"/>
    <mergeCell ref="A118:A123"/>
    <mergeCell ref="A125:A126"/>
    <mergeCell ref="A129:A132"/>
    <mergeCell ref="A136:A141"/>
    <mergeCell ref="A32:A36"/>
    <mergeCell ref="A38:A39"/>
    <mergeCell ref="A42:A45"/>
    <mergeCell ref="A153:A157"/>
    <mergeCell ref="A159:A160"/>
    <mergeCell ref="A163:A166"/>
    <mergeCell ref="A170:A174"/>
    <mergeCell ref="A143:A144"/>
    <mergeCell ref="A147:A149"/>
    <mergeCell ref="A76:A78"/>
    <mergeCell ref="J4:L5"/>
    <mergeCell ref="G4:G6"/>
    <mergeCell ref="H4:I5"/>
    <mergeCell ref="B4:B6"/>
    <mergeCell ref="C4:C6"/>
    <mergeCell ref="D4:F5"/>
    <mergeCell ref="A20:A22"/>
    <mergeCell ref="A25:A28"/>
    <mergeCell ref="A4:A6"/>
    <mergeCell ref="A7:A10"/>
    <mergeCell ref="A14:A18"/>
    <mergeCell ref="A49:A54"/>
    <mergeCell ref="A56:A57"/>
    <mergeCell ref="A60:A62"/>
    <mergeCell ref="A66:A70"/>
    <mergeCell ref="A72:A73"/>
    <mergeCell ref="V96:V97"/>
    <mergeCell ref="P96:P97"/>
    <mergeCell ref="Q96:Q97"/>
    <mergeCell ref="A83:A87"/>
    <mergeCell ref="A89:A90"/>
    <mergeCell ref="R96:R97"/>
    <mergeCell ref="S96:S97"/>
    <mergeCell ref="T96:T97"/>
    <mergeCell ref="U96:U97"/>
    <mergeCell ref="A100:A104"/>
    <mergeCell ref="A106:A108"/>
    <mergeCell ref="A111:A114"/>
    <mergeCell ref="A93:A96"/>
    <mergeCell ref="O96:O97"/>
    <mergeCell ref="I223:I224"/>
    <mergeCell ref="J223:J224"/>
    <mergeCell ref="K223:K224"/>
    <mergeCell ref="C223:C224"/>
    <mergeCell ref="D223:D224"/>
    <mergeCell ref="E223:E224"/>
    <mergeCell ref="G223:G224"/>
    <mergeCell ref="H223:H224"/>
  </mergeCells>
  <pageMargins left="0.25" right="0.25" top="0.75" bottom="0.75" header="0.3" footer="0.3"/>
  <pageSetup paperSize="9" scale="70" orientation="landscape" horizontalDpi="180" verticalDpi="180" r:id="rId1"/>
  <rowBreaks count="9" manualBreakCount="9">
    <brk id="23" max="16383" man="1"/>
    <brk id="41" max="16383" man="1"/>
    <brk id="59" max="16383" man="1"/>
    <brk id="75" max="16383" man="1"/>
    <brk id="92" max="16383" man="1"/>
    <brk id="110" max="16383" man="1"/>
    <brk id="128" max="16383" man="1"/>
    <brk id="146" max="16383" man="1"/>
    <brk id="162" max="16383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меню1-3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2022-10-20T08:12:13Z</cp:lastPrinted>
  <dcterms:created xsi:type="dcterms:W3CDTF">2022-03-16T10:47:06Z</dcterms:created>
  <dcterms:modified xsi:type="dcterms:W3CDTF">2023-04-03T10:57:30Z</dcterms:modified>
</cp:coreProperties>
</file>